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570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44" i="1" l="1"/>
  <c r="E41" i="1"/>
  <c r="E40" i="1"/>
  <c r="E35" i="1" l="1"/>
  <c r="E39" i="1"/>
  <c r="D36" i="1" l="1"/>
  <c r="C36" i="1"/>
  <c r="E33" i="1"/>
  <c r="E31" i="1"/>
  <c r="E29" i="1"/>
  <c r="E27" i="1"/>
  <c r="E25" i="1"/>
  <c r="E23" i="1"/>
  <c r="E21" i="1"/>
  <c r="E19" i="1"/>
  <c r="E13" i="1"/>
  <c r="E36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<sst xmlns="http://schemas.openxmlformats.org/spreadsheetml/2006/main" count="46" uniqueCount="43">
  <si>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</si>
  <si>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</si>
  <si>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</si>
  <si>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</si>
  <si>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</si>
  <si>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</si>
  <si>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</si>
  <si>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</si>
  <si>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</si>
  <si>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</si>
  <si>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</si>
  <si>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</si>
  <si>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</si>
  <si>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</si>
  <si>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</si>
  <si>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</si>
  <si>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</si>
  <si>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</si>
  <si>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</si>
  <si>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</si>
  <si>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</si>
  <si>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</si>
  <si>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</si>
  <si>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</si>
  <si>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</si>
  <si>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</si>
  <si>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</si>
  <si>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</si>
  <si>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</si>
  <si>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Min Addy</t>
  </si>
  <si>
    <t>Organization: University of Minnesota</t>
  </si>
  <si>
    <t>Project Budget: $200,000</t>
  </si>
  <si>
    <r>
      <t>Project Length and Completion Date:  3 years - June 30, 2023</t>
    </r>
    <r>
      <rPr>
        <sz val="11"/>
        <rFont val="Calibri"/>
        <family val="2"/>
        <scheme val="minor"/>
      </rPr>
      <t xml:space="preserve"> </t>
    </r>
  </si>
  <si>
    <t>Travel to collect samples in fields and demonstration site</t>
  </si>
  <si>
    <t>Today's Date:  4/11/19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</si>
  <si>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Convert Solid Wastes to Protein Feed and Fertilizer</t>
    </r>
  </si>
  <si>
    <t>Min Addy, PI, .16 FTE, 3 yrs, $40,000, 73,5% salary/26.5% fringe - leading and managing lab and field testing projects, leading demonstration, supervising graduate student</t>
  </si>
  <si>
    <t>Roger Ruan, Co-PI, 0.04 FTE, $33,000 3 years, 73.5% salary/26,5%  fringe - leading lab and field testing project, demonstrations and supervising graduate student</t>
  </si>
  <si>
    <t>Paul Chen, Co-PI, 0.04 FTE, $16,000, 73.5% salary/26.5% fringe, Leading lab and field testing project, demonstration, supervising graduate student</t>
  </si>
  <si>
    <t>Supplies, instruments, non-capital equipment</t>
  </si>
  <si>
    <t>Chemical analysis, equipment calibration, repair and maintenance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</si>
  <si>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</si>
  <si>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Grad student, 0.25 FTE, $74,000, 57.5% salary/42.5% fringe, conducting R&amp;D, operations, demonstration, data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</si>
</sst>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topLeftCell="A13" zoomScaleNormal="100" zoomScaleSheetLayoutView="100" zoomScalePageLayoutView="70" workbookViewId="0">
      <selection activeCell="C42" sqref="C42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35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31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163000</v>
      </c>
      <c r="D13" s="32">
        <v>0</v>
      </c>
      <c r="E13" s="32">
        <f>C13-D13</f>
        <v>163000</v>
      </c>
      <c r="F13" s="8"/>
      <c r="G13" s="8"/>
      <c r="H13" s="8"/>
      <c r="I13" s="8"/>
      <c r="J13" s="8"/>
      <c r="K13" s="8"/>
      <c r="L13" s="8"/>
      <c r="M13" s="2"/>
    </row>
    <row r="14" spans="1:19" ht="31.9" customHeight="1" x14ac:dyDescent="0.2">
      <c r="A14" s="44" t="s">
        <v>36</v>
      </c>
      <c r="B14" s="45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4.15" customHeight="1" x14ac:dyDescent="0.2">
      <c r="A15" s="44" t="s">
        <v>37</v>
      </c>
      <c r="B15" s="41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6.6" customHeight="1" x14ac:dyDescent="0.2">
      <c r="A16" s="44" t="s">
        <v>38</v>
      </c>
      <c r="B16" s="45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27.6" customHeight="1" x14ac:dyDescent="0.2">
      <c r="A17" s="44" t="s">
        <v>42</v>
      </c>
      <c r="B17" s="45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5</v>
      </c>
      <c r="B18" s="41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B19" s="1"/>
      <c r="C19" s="14"/>
      <c r="D19" s="14">
        <v>0</v>
      </c>
      <c r="E19" s="14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6</v>
      </c>
      <c r="B20" s="41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4" t="s">
        <v>39</v>
      </c>
      <c r="B21" s="45"/>
      <c r="C21" s="14">
        <v>30000</v>
      </c>
      <c r="D21" s="14">
        <v>0</v>
      </c>
      <c r="E21" s="14">
        <f t="shared" ref="E21" si="1">C21-D21</f>
        <v>30000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12</v>
      </c>
      <c r="B22" s="41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/>
      <c r="B23" s="41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 t="s">
        <v>13</v>
      </c>
      <c r="B24" s="41"/>
      <c r="C24" s="14"/>
      <c r="D24" s="14"/>
      <c r="E24" s="14"/>
    </row>
    <row r="25" spans="1:13" ht="14.25" customHeight="1" x14ac:dyDescent="0.2">
      <c r="A25" s="42"/>
      <c r="B25" s="43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40" t="s">
        <v>14</v>
      </c>
      <c r="B26" s="41"/>
      <c r="C26" s="14"/>
      <c r="D26" s="14"/>
      <c r="E26" s="14"/>
    </row>
    <row r="27" spans="1:13" x14ac:dyDescent="0.2">
      <c r="A27" s="42"/>
      <c r="B27" s="43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40" t="s">
        <v>15</v>
      </c>
      <c r="B28" s="41"/>
      <c r="C28" s="14"/>
      <c r="D28" s="14"/>
      <c r="E28" s="14"/>
    </row>
    <row r="29" spans="1:13" x14ac:dyDescent="0.2">
      <c r="A29" s="42"/>
      <c r="B29" s="43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40" t="s">
        <v>16</v>
      </c>
      <c r="B30" s="41"/>
      <c r="C30" s="14"/>
      <c r="D30" s="14"/>
      <c r="E30" s="14"/>
    </row>
    <row r="31" spans="1:13" x14ac:dyDescent="0.2">
      <c r="A31" s="42"/>
      <c r="B31" s="43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40" t="s">
        <v>7</v>
      </c>
      <c r="B32" s="41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4" t="s">
        <v>33</v>
      </c>
      <c r="B33" s="45"/>
      <c r="C33" s="15">
        <v>3000</v>
      </c>
      <c r="D33" s="14">
        <v>0</v>
      </c>
      <c r="E33" s="14">
        <f t="shared" ref="E33" si="7">C33-D33</f>
        <v>3000</v>
      </c>
    </row>
    <row r="34" spans="1:5" x14ac:dyDescent="0.2">
      <c r="A34" s="40" t="s">
        <v>17</v>
      </c>
      <c r="B34" s="41"/>
      <c r="C34" s="15"/>
      <c r="D34" s="14"/>
      <c r="E34" s="14"/>
    </row>
    <row r="35" spans="1:5" s="2" customFormat="1" ht="15.75" thickBot="1" x14ac:dyDescent="0.25">
      <c r="A35" s="36" t="s">
        <v>40</v>
      </c>
      <c r="B35" s="37"/>
      <c r="C35" s="16">
        <v>4000</v>
      </c>
      <c r="D35" s="16">
        <v>0</v>
      </c>
      <c r="E35" s="16">
        <f t="shared" ref="E35" si="8">C35-D35</f>
        <v>4000</v>
      </c>
    </row>
    <row r="36" spans="1:5" s="2" customFormat="1" ht="15.75" thickTop="1" x14ac:dyDescent="0.2">
      <c r="A36" s="38" t="s">
        <v>0</v>
      </c>
      <c r="B36" s="39"/>
      <c r="C36" s="17">
        <f>SUM(C13:C35)</f>
        <v>200000</v>
      </c>
      <c r="D36" s="17">
        <f>SUM(D13:D35)</f>
        <v>0</v>
      </c>
      <c r="E36" s="17">
        <f>SUM(E13:E35)</f>
        <v>200000</v>
      </c>
    </row>
    <row r="37" spans="1:5" s="2" customFormat="1" x14ac:dyDescent="0.2">
      <c r="B37" s="21"/>
      <c r="C37" s="21"/>
      <c r="D37" s="21"/>
      <c r="E37" s="21"/>
    </row>
    <row r="38" spans="1:5" s="2" customFormat="1" ht="30" x14ac:dyDescent="0.2">
      <c r="A38" s="29" t="s">
        <v>26</v>
      </c>
      <c r="B38" s="30" t="s">
        <v>18</v>
      </c>
      <c r="C38" s="30" t="s">
        <v>20</v>
      </c>
      <c r="D38" s="30" t="s">
        <v>21</v>
      </c>
      <c r="E38" s="30" t="s">
        <v>22</v>
      </c>
    </row>
    <row r="39" spans="1:5" s="2" customFormat="1" x14ac:dyDescent="0.25">
      <c r="A39" s="20" t="s">
        <v>23</v>
      </c>
      <c r="B39" s="18"/>
      <c r="C39" s="19">
        <v>0</v>
      </c>
      <c r="D39" s="19">
        <v>0</v>
      </c>
      <c r="E39" s="19">
        <f>C39-D39</f>
        <v>0</v>
      </c>
    </row>
    <row r="40" spans="1:5" s="2" customFormat="1" ht="15" customHeight="1" x14ac:dyDescent="0.25">
      <c r="A40" s="20" t="s">
        <v>24</v>
      </c>
      <c r="B40" s="18"/>
      <c r="C40" s="19">
        <v>0</v>
      </c>
      <c r="D40" s="19">
        <v>0</v>
      </c>
      <c r="E40" s="19">
        <f t="shared" ref="E40:E41" si="9">C40-D40</f>
        <v>0</v>
      </c>
    </row>
    <row r="41" spans="1:5" s="2" customFormat="1" x14ac:dyDescent="0.25">
      <c r="A41" s="20" t="s">
        <v>41</v>
      </c>
      <c r="B41" s="18"/>
      <c r="C41" s="19">
        <v>95000</v>
      </c>
      <c r="D41" s="19">
        <v>0</v>
      </c>
      <c r="E41" s="19">
        <f t="shared" si="9"/>
        <v>95000</v>
      </c>
    </row>
    <row r="42" spans="1:5" s="2" customFormat="1" x14ac:dyDescent="0.25">
      <c r="A42" s="13"/>
      <c r="B42" s="24"/>
      <c r="C42" s="24"/>
      <c r="D42" s="24"/>
      <c r="E42" s="24"/>
    </row>
    <row r="43" spans="1:5" s="2" customFormat="1" ht="45" x14ac:dyDescent="0.2">
      <c r="A43" s="31" t="s">
        <v>27</v>
      </c>
      <c r="B43" s="30" t="s">
        <v>19</v>
      </c>
      <c r="C43" s="30" t="s">
        <v>10</v>
      </c>
      <c r="D43" s="30" t="s">
        <v>21</v>
      </c>
      <c r="E43" s="30" t="s">
        <v>22</v>
      </c>
    </row>
    <row r="44" spans="1:5" s="2" customFormat="1" x14ac:dyDescent="0.25">
      <c r="A44" s="20"/>
      <c r="B44" s="18"/>
      <c r="C44" s="19">
        <v>0</v>
      </c>
      <c r="D44" s="19">
        <v>0</v>
      </c>
      <c r="E44" s="19">
        <f t="shared" ref="E44" si="10">C44-D44</f>
        <v>0</v>
      </c>
    </row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4">
    <mergeCell ref="A12:B12"/>
    <mergeCell ref="A13:B13"/>
    <mergeCell ref="A17:B17"/>
    <mergeCell ref="A22:B22"/>
    <mergeCell ref="A23:B23"/>
    <mergeCell ref="A14:B14"/>
    <mergeCell ref="A15:B15"/>
    <mergeCell ref="A16:B16"/>
    <mergeCell ref="A24:B24"/>
    <mergeCell ref="A18:B18"/>
    <mergeCell ref="A21:B21"/>
    <mergeCell ref="A20:B20"/>
    <mergeCell ref="A25:B25"/>
    <mergeCell ref="A26:B26"/>
    <mergeCell ref="A27:B27"/>
    <mergeCell ref="A28:B28"/>
    <mergeCell ref="A29:B29"/>
    <mergeCell ref="A34:B34"/>
    <mergeCell ref="A35:B35"/>
    <mergeCell ref="A36:B36"/>
    <mergeCell ref="A30:B30"/>
    <mergeCell ref="A31:B31"/>
    <mergeCell ref="A32:B32"/>
    <mergeCell ref="A33:B3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2019-04-08T13:07:51Z</cp:lastPrinted>
  <dcterms:created xsi:type="dcterms:W3CDTF">2001-02-08T10:40:59Z</dcterms:created>
  <dcterms:modified xsi:type="dcterms:W3CDTF">2019-05-07T20:11:08Z</dcterms:modified>
</cp:coreProperties>
</file>