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2565" yWindow="1005" windowWidth="22560" windowHeight="10860"/>
  </bookViews>
  <sheets>
    <sheet name="Project Budget" sheetId="1" r:id="rId1"/>
  </sheets>
  <definedNames>
    <definedName name="_xlnm.Print_Area" localSheetId="0">'Project Budget'!$A$1:$E$55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21" i="1"/>
  <c r="C46" i="1"/>
  <c r="E13" i="1"/>
  <c r="E43" i="1"/>
  <c r="E21" i="1"/>
  <c r="E33" i="1"/>
  <c r="E20" i="1"/>
  <c r="E35" i="1"/>
  <c r="E37" i="1"/>
  <c r="E39" i="1"/>
  <c r="E41" i="1"/>
  <c r="E45" i="1"/>
  <c r="E55" i="1"/>
  <c r="E52" i="1"/>
  <c r="E51" i="1"/>
  <c r="E49" i="1"/>
  <c r="D46" i="1"/>
  <c r="E46" i="1"/>
</calcChain>
</file>

<file path=xl/sharedStrings.xml><?xml version="1.0" encoding="utf-8"?>
<sst xmlns="http://schemas.openxmlformats.org/spreadsheetml/2006/main" count="65" uniqueCount="58">
  <si>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</si>
  <si>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</si>
  <si>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</si>
  <si>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</si>
  <si>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</si>
  <si>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</si>
  <si>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</si>
  <si>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</si>
  <si>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</si>
  <si>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</si>
  <si>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</si>
  <si>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</si>
  <si>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</si>
  <si>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</si>
  <si>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</si>
  <si>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</si>
  <si>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</si>
  <si>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</si>
  <si>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</si>
  <si>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</si>
  <si>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</si>
  <si>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</si>
  <si>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</si>
  <si>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</si>
  <si>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</si>
  <si>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</si>
  <si>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</si>
  <si>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</si>
  <si>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</si>
  <si>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2.5 years - Dececember 31, 2022</t>
    </r>
  </si>
  <si>
    <r>
      <t xml:space="preserve">Today's Date:  </t>
    </r>
    <r>
      <rPr>
        <sz val="11"/>
        <rFont val="Calibri"/>
        <family val="2"/>
        <scheme val="minor"/>
      </rPr>
      <t>04/07/19</t>
    </r>
  </si>
  <si>
    <r>
      <t xml:space="preserve">Organization: </t>
    </r>
    <r>
      <rPr>
        <sz val="11"/>
        <rFont val="Calibri"/>
        <family val="2"/>
        <scheme val="minor"/>
      </rPr>
      <t xml:space="preserve">University of Minnesota </t>
    </r>
  </si>
  <si>
    <r>
      <t xml:space="preserve">Project Manager: </t>
    </r>
    <r>
      <rPr>
        <sz val="11"/>
        <rFont val="Calibri"/>
        <family val="2"/>
        <scheme val="minor"/>
      </rPr>
      <t>Marcella Windmuller-Campione</t>
    </r>
  </si>
  <si>
    <r>
      <t xml:space="preserve">Project Title: </t>
    </r>
    <r>
      <rPr>
        <sz val="11"/>
        <rFont val="Calibri"/>
        <family val="2"/>
        <scheme val="minor"/>
      </rPr>
      <t xml:space="preserve"> Restoration of floodplain forests along the Mississippi River</t>
    </r>
  </si>
  <si>
    <t>none</t>
  </si>
  <si>
    <t>Unrecovered overhead (54%) from the University of Minnesota</t>
  </si>
  <si>
    <t>Secured</t>
  </si>
  <si>
    <t>Wildlife Conservation Society Climate Adaptation Fund through Mississippi Park Connection</t>
  </si>
  <si>
    <t>300 silver maple seedlings from MNDNR State nursery at $90/100 with an additional $90 budgeted for any replanted required during year 2 (360)</t>
  </si>
  <si>
    <t>Planting equipment and supplies including planting bars, tree stakes, tree tags, calipers, and pin flags (300)</t>
  </si>
  <si>
    <t>98 * humidity ibutton sensors; double as temperature sensors (4*4*6 +2 spares @ $119ea) (11,662)</t>
  </si>
  <si>
    <t>temperature ibutton sensors (4 trt x 4 rep x 6 plots x 1 buried sensor + 2 spares =98 @ $28.00/ea) (2,744)</t>
  </si>
  <si>
    <t>ibutton reader ($29.95) and linkusbi interface ($35.99) (63)</t>
  </si>
  <si>
    <t>1 x waveguide installation tool (270)</t>
  </si>
  <si>
    <t>300 * 20cm waveguide pairs ($35 each) (10,500)</t>
  </si>
  <si>
    <t>96* humidity/temp probe PVC stand and solar shield construction materials (505)</t>
  </si>
  <si>
    <t>1 x HandiTRASE handheld time-domain reflectometer soil moisture meter (5,995)</t>
  </si>
  <si>
    <t>Project Budget: 199,000</t>
  </si>
  <si>
    <t>Travel expenses in Minnesota - in accordance with UMN Travel Policy</t>
  </si>
  <si>
    <t>M. Windmuller-Campione (3.4% FTE) with $8,337 allocated to salary and $3,000 allocated to fringe (fringe rate of 36%) for 2 years, faculty with Department of Forest Resources at University of Minnesota (11,338) 74% salary 26% fringe</t>
  </si>
  <si>
    <t>1 x waveguide alignment block (110)</t>
  </si>
  <si>
    <t>1 x  Trase standard waveguide connector (1,248)</t>
  </si>
  <si>
    <t>Pending</t>
  </si>
  <si>
    <t>R. Montgomery (3.4% FTE) for 2 years, faculty with Department of Forest Resources at University of Minnesota ($13,277)  74% salary 26% fringe</t>
  </si>
  <si>
    <t>C. Looney (5% FTE) for 3 years, Researcher 6 with the Department of Forest Resources at University of Minnesota ($40,800) 74% salary 26% fringe</t>
  </si>
  <si>
    <t>Graduate student (to be hired, 50% FTE) for 2 years  with University of Minnesota ($90,249) 55% salary 45% fringe</t>
  </si>
  <si>
    <t>Undergraduate field tech during the summer for 2 years ($8,250) 100% salary</t>
  </si>
  <si>
    <t>Travel to and from Crosby Farm from the University of Minnesota, travel to local conferences and workshops related to activity 3 (1,329).  All travel will be in accordance with UMN policy.  We estimate the travel will cover 30 trips per year and 1 conference per year to present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</si>
</sst>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-[$$-409]* #,##0.00_ ;_-[$$-409]* \-#,##0.00\ ;_-[$$-409]* &quot;-&quot;??_ ;_-@_ "/>
  </numFmts>
  <fonts count="11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164" fontId="2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166" fontId="2" fillId="0" borderId="3" xfId="0" applyNumberFormat="1" applyFont="1" applyBorder="1"/>
    <xf numFmtId="0" fontId="2" fillId="0" borderId="3" xfId="0" applyFont="1" applyBorder="1" applyAlignment="1">
      <alignment wrapText="1"/>
    </xf>
    <xf numFmtId="164" fontId="2" fillId="0" borderId="0" xfId="0" applyNumberFormat="1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9" fillId="0" borderId="17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9"/>
  <sheetViews>
    <sheetView tabSelected="1" topLeftCell="A24" zoomScaleSheetLayoutView="100" workbookViewId="0">
      <selection activeCell="A44" sqref="A44:B44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32</v>
      </c>
      <c r="B5" s="6"/>
      <c r="C5" s="6"/>
    </row>
    <row r="6" spans="1:19" s="5" customFormat="1" ht="16.350000000000001" customHeight="1" x14ac:dyDescent="0.2">
      <c r="A6" s="5" t="s">
        <v>33</v>
      </c>
      <c r="B6" s="6"/>
      <c r="C6" s="6"/>
    </row>
    <row r="7" spans="1:19" s="5" customFormat="1" ht="16.350000000000001" customHeight="1" x14ac:dyDescent="0.2">
      <c r="A7" s="5" t="s">
        <v>31</v>
      </c>
      <c r="B7" s="6"/>
      <c r="C7" s="6"/>
    </row>
    <row r="8" spans="1:19" s="5" customFormat="1" ht="16.350000000000001" customHeight="1" x14ac:dyDescent="0.2">
      <c r="A8" s="9" t="s">
        <v>47</v>
      </c>
      <c r="B8" s="6"/>
      <c r="C8" s="6"/>
    </row>
    <row r="9" spans="1:19" s="3" customFormat="1" ht="16.350000000000001" customHeight="1" x14ac:dyDescent="0.2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30</v>
      </c>
      <c r="B10" s="6"/>
      <c r="C10" s="6"/>
      <c r="D10" s="23"/>
      <c r="E10" s="23"/>
    </row>
    <row r="11" spans="1:19" ht="33.6" customHeight="1" thickBot="1" x14ac:dyDescent="0.3">
      <c r="A11" s="28" t="s">
        <v>3</v>
      </c>
      <c r="B11" s="29"/>
      <c r="C11" s="27" t="s">
        <v>9</v>
      </c>
      <c r="D11" s="26" t="s">
        <v>2</v>
      </c>
      <c r="E11" s="27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4" t="s">
        <v>1</v>
      </c>
      <c r="B12" s="55"/>
      <c r="C12" s="22"/>
      <c r="D12" s="35"/>
      <c r="E12" s="36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f>11338+13277+40800+90249+8250</f>
        <v>163914</v>
      </c>
      <c r="D13" s="33">
        <v>0</v>
      </c>
      <c r="E13" s="33">
        <f>C13-D13</f>
        <v>163914</v>
      </c>
      <c r="F13" s="8"/>
      <c r="G13" s="8"/>
      <c r="H13" s="8"/>
      <c r="I13" s="8"/>
      <c r="J13" s="8"/>
      <c r="K13" s="8"/>
      <c r="L13" s="8"/>
      <c r="M13" s="2"/>
    </row>
    <row r="14" spans="1:19" ht="55.5" customHeight="1" x14ac:dyDescent="0.2">
      <c r="A14" s="56" t="s">
        <v>49</v>
      </c>
      <c r="B14" s="57"/>
      <c r="C14" s="14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42" customHeight="1" x14ac:dyDescent="0.2">
      <c r="A15" s="56" t="s">
        <v>53</v>
      </c>
      <c r="B15" s="57"/>
      <c r="C15" s="14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42" customHeight="1" x14ac:dyDescent="0.2">
      <c r="A16" s="56" t="s">
        <v>54</v>
      </c>
      <c r="B16" s="57"/>
      <c r="C16" s="14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ht="42" customHeight="1" x14ac:dyDescent="0.2">
      <c r="A17" s="56" t="s">
        <v>55</v>
      </c>
      <c r="B17" s="57"/>
      <c r="C17" s="14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ht="32.1" customHeight="1" x14ac:dyDescent="0.2">
      <c r="A18" s="48" t="s">
        <v>56</v>
      </c>
      <c r="B18" s="49"/>
      <c r="C18" s="34"/>
      <c r="D18" s="34"/>
      <c r="E18" s="3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0" t="s">
        <v>5</v>
      </c>
      <c r="B19" s="41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8" t="s">
        <v>34</v>
      </c>
      <c r="B20" s="49"/>
      <c r="C20" s="14">
        <v>0</v>
      </c>
      <c r="D20" s="14">
        <v>0</v>
      </c>
      <c r="E20" s="14">
        <f t="shared" ref="E20:E21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0" t="s">
        <v>6</v>
      </c>
      <c r="B21" s="41"/>
      <c r="C21" s="14">
        <f>360+300+11662+2744+63+1248+270+110+10500+505</f>
        <v>27762</v>
      </c>
      <c r="D21" s="14"/>
      <c r="E21" s="14">
        <f t="shared" si="0"/>
        <v>27762</v>
      </c>
      <c r="F21" s="8"/>
      <c r="G21" s="8"/>
      <c r="H21" s="8"/>
      <c r="I21" s="8"/>
      <c r="J21" s="8"/>
      <c r="K21" s="8"/>
      <c r="L21" s="8"/>
      <c r="M21" s="2"/>
    </row>
    <row r="22" spans="1:13" ht="40.5" customHeight="1" x14ac:dyDescent="0.2">
      <c r="A22" s="58" t="s">
        <v>38</v>
      </c>
      <c r="B22" s="59"/>
      <c r="C22" s="25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ht="33" customHeight="1" x14ac:dyDescent="0.2">
      <c r="A23" s="60" t="s">
        <v>39</v>
      </c>
      <c r="B23" s="61"/>
      <c r="C23" s="25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ht="33" customHeight="1" x14ac:dyDescent="0.2">
      <c r="A24" s="60" t="s">
        <v>40</v>
      </c>
      <c r="B24" s="61"/>
      <c r="C24" s="25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ht="28.5" customHeight="1" x14ac:dyDescent="0.2">
      <c r="A25" s="50" t="s">
        <v>41</v>
      </c>
      <c r="B25" s="51"/>
      <c r="C25" s="25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ht="15" customHeight="1" x14ac:dyDescent="0.2">
      <c r="A26" s="50" t="s">
        <v>42</v>
      </c>
      <c r="B26" s="51"/>
      <c r="C26" s="25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50" t="s">
        <v>51</v>
      </c>
      <c r="B27" s="51"/>
      <c r="C27" s="25"/>
      <c r="D27" s="14"/>
      <c r="E27" s="14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50" t="s">
        <v>43</v>
      </c>
      <c r="B28" s="51"/>
      <c r="C28" s="25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50" t="s">
        <v>50</v>
      </c>
      <c r="B29" s="51"/>
      <c r="C29" s="25"/>
      <c r="D29" s="14"/>
      <c r="E29" s="14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50" t="s">
        <v>44</v>
      </c>
      <c r="B30" s="51"/>
      <c r="C30" s="25"/>
      <c r="D30" s="14"/>
      <c r="E30" s="14"/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52" t="s">
        <v>45</v>
      </c>
      <c r="B31" s="53"/>
      <c r="C31" s="25"/>
      <c r="D31" s="14"/>
      <c r="E31" s="14"/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40" t="s">
        <v>11</v>
      </c>
      <c r="B32" s="41"/>
      <c r="C32" s="25"/>
      <c r="D32" s="14"/>
      <c r="E32" s="14"/>
      <c r="F32" s="8"/>
      <c r="G32" s="8"/>
      <c r="H32" s="8"/>
      <c r="I32" s="8"/>
      <c r="J32" s="8"/>
      <c r="K32" s="8"/>
      <c r="L32" s="8"/>
      <c r="M32" s="2"/>
    </row>
    <row r="33" spans="1:13" x14ac:dyDescent="0.2">
      <c r="A33" s="50" t="s">
        <v>46</v>
      </c>
      <c r="B33" s="51"/>
      <c r="C33" s="14">
        <v>5995</v>
      </c>
      <c r="D33" s="14">
        <v>0</v>
      </c>
      <c r="E33" s="14">
        <f t="shared" ref="E33" si="1">C33-D33</f>
        <v>5995</v>
      </c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40" t="s">
        <v>12</v>
      </c>
      <c r="B34" s="41"/>
      <c r="C34" s="14"/>
      <c r="D34" s="14"/>
      <c r="E34" s="14"/>
    </row>
    <row r="35" spans="1:13" ht="14.25" customHeight="1" x14ac:dyDescent="0.2">
      <c r="A35" s="46" t="s">
        <v>34</v>
      </c>
      <c r="B35" s="47"/>
      <c r="C35" s="14">
        <v>0</v>
      </c>
      <c r="D35" s="14">
        <v>0</v>
      </c>
      <c r="E35" s="14">
        <f t="shared" ref="E35" si="2">C35-D35</f>
        <v>0</v>
      </c>
    </row>
    <row r="36" spans="1:13" x14ac:dyDescent="0.2">
      <c r="A36" s="40" t="s">
        <v>13</v>
      </c>
      <c r="B36" s="41"/>
      <c r="C36" s="14"/>
      <c r="D36" s="14"/>
      <c r="E36" s="14"/>
    </row>
    <row r="37" spans="1:13" x14ac:dyDescent="0.2">
      <c r="A37" s="46" t="s">
        <v>34</v>
      </c>
      <c r="B37" s="47"/>
      <c r="C37" s="14">
        <v>0</v>
      </c>
      <c r="D37" s="14">
        <v>0</v>
      </c>
      <c r="E37" s="14">
        <f t="shared" ref="E37" si="3">C37-D37</f>
        <v>0</v>
      </c>
    </row>
    <row r="38" spans="1:13" x14ac:dyDescent="0.2">
      <c r="A38" s="40" t="s">
        <v>14</v>
      </c>
      <c r="B38" s="41"/>
      <c r="C38" s="14"/>
      <c r="D38" s="14"/>
      <c r="E38" s="14"/>
    </row>
    <row r="39" spans="1:13" x14ac:dyDescent="0.2">
      <c r="A39" s="46" t="s">
        <v>34</v>
      </c>
      <c r="B39" s="47"/>
      <c r="C39" s="14">
        <v>0</v>
      </c>
      <c r="D39" s="14">
        <v>0</v>
      </c>
      <c r="E39" s="14">
        <f t="shared" ref="E39" si="4">C39-D39</f>
        <v>0</v>
      </c>
    </row>
    <row r="40" spans="1:13" x14ac:dyDescent="0.2">
      <c r="A40" s="40" t="s">
        <v>15</v>
      </c>
      <c r="B40" s="41"/>
      <c r="C40" s="14"/>
      <c r="D40" s="14"/>
      <c r="E40" s="14"/>
    </row>
    <row r="41" spans="1:13" x14ac:dyDescent="0.2">
      <c r="A41" s="46" t="s">
        <v>34</v>
      </c>
      <c r="B41" s="47"/>
      <c r="C41" s="14">
        <v>0</v>
      </c>
      <c r="D41" s="14">
        <v>0</v>
      </c>
      <c r="E41" s="14">
        <f t="shared" ref="E41" si="5">C41-D41</f>
        <v>0</v>
      </c>
    </row>
    <row r="42" spans="1:13" x14ac:dyDescent="0.2">
      <c r="A42" s="40" t="s">
        <v>48</v>
      </c>
      <c r="B42" s="41"/>
      <c r="C42" s="14"/>
      <c r="D42" s="14"/>
      <c r="E42" s="14"/>
      <c r="F42" s="7"/>
      <c r="G42" s="7"/>
      <c r="H42" s="7"/>
      <c r="I42" s="7"/>
      <c r="J42" s="7"/>
      <c r="K42" s="7"/>
      <c r="L42" s="7"/>
      <c r="M42" s="7"/>
    </row>
    <row r="43" spans="1:13" ht="42.95" customHeight="1" x14ac:dyDescent="0.2">
      <c r="A43" s="48" t="s">
        <v>57</v>
      </c>
      <c r="B43" s="41"/>
      <c r="C43" s="15">
        <v>1329</v>
      </c>
      <c r="D43" s="14">
        <v>0</v>
      </c>
      <c r="E43" s="14">
        <f t="shared" ref="E43" si="6">C43-D43</f>
        <v>1329</v>
      </c>
    </row>
    <row r="44" spans="1:13" x14ac:dyDescent="0.2">
      <c r="A44" s="40" t="s">
        <v>16</v>
      </c>
      <c r="B44" s="41"/>
      <c r="C44" s="15"/>
      <c r="D44" s="14"/>
      <c r="E44" s="14"/>
    </row>
    <row r="45" spans="1:13" s="2" customFormat="1" ht="15.75" thickBot="1" x14ac:dyDescent="0.25">
      <c r="A45" s="42"/>
      <c r="B45" s="43"/>
      <c r="C45" s="16">
        <v>0</v>
      </c>
      <c r="D45" s="16">
        <v>0</v>
      </c>
      <c r="E45" s="16">
        <f t="shared" ref="E45" si="7">C45-D45</f>
        <v>0</v>
      </c>
    </row>
    <row r="46" spans="1:13" s="2" customFormat="1" ht="15.75" thickTop="1" x14ac:dyDescent="0.2">
      <c r="A46" s="44" t="s">
        <v>0</v>
      </c>
      <c r="B46" s="45"/>
      <c r="C46" s="17">
        <f>SUM(C13:C44)</f>
        <v>199000</v>
      </c>
      <c r="D46" s="17">
        <f>SUM(D13:D45)</f>
        <v>0</v>
      </c>
      <c r="E46" s="17">
        <f>SUM(E13:E45)</f>
        <v>199000</v>
      </c>
      <c r="G46" s="39"/>
    </row>
    <row r="47" spans="1:13" s="2" customFormat="1" x14ac:dyDescent="0.2">
      <c r="B47" s="21"/>
      <c r="C47" s="21"/>
      <c r="D47" s="21"/>
      <c r="E47" s="21"/>
    </row>
    <row r="48" spans="1:13" s="2" customFormat="1" ht="30" x14ac:dyDescent="0.2">
      <c r="A48" s="30" t="s">
        <v>26</v>
      </c>
      <c r="B48" s="31" t="s">
        <v>17</v>
      </c>
      <c r="C48" s="31" t="s">
        <v>19</v>
      </c>
      <c r="D48" s="31" t="s">
        <v>20</v>
      </c>
      <c r="E48" s="31" t="s">
        <v>21</v>
      </c>
    </row>
    <row r="49" spans="1:5" s="2" customFormat="1" x14ac:dyDescent="0.25">
      <c r="A49" s="20" t="s">
        <v>22</v>
      </c>
      <c r="B49" s="18"/>
      <c r="C49" s="19">
        <v>0</v>
      </c>
      <c r="D49" s="19">
        <v>0</v>
      </c>
      <c r="E49" s="19">
        <f>C49-D49</f>
        <v>0</v>
      </c>
    </row>
    <row r="50" spans="1:5" s="2" customFormat="1" ht="30" x14ac:dyDescent="0.25">
      <c r="A50" s="38" t="s">
        <v>37</v>
      </c>
      <c r="B50" s="18" t="s">
        <v>52</v>
      </c>
      <c r="C50" s="19">
        <v>247600</v>
      </c>
      <c r="D50" s="19"/>
      <c r="E50" s="19"/>
    </row>
    <row r="51" spans="1:5" s="2" customFormat="1" ht="15" customHeight="1" x14ac:dyDescent="0.25">
      <c r="A51" s="20" t="s">
        <v>23</v>
      </c>
      <c r="B51" s="18"/>
      <c r="C51" s="19">
        <v>0</v>
      </c>
      <c r="D51" s="19">
        <v>0</v>
      </c>
      <c r="E51" s="19">
        <f t="shared" ref="E51:E52" si="8">C51-D51</f>
        <v>0</v>
      </c>
    </row>
    <row r="52" spans="1:5" s="2" customFormat="1" x14ac:dyDescent="0.25">
      <c r="A52" s="20" t="s">
        <v>24</v>
      </c>
      <c r="B52" s="18"/>
      <c r="C52" s="19">
        <v>0</v>
      </c>
      <c r="D52" s="19">
        <v>0</v>
      </c>
      <c r="E52" s="19">
        <f t="shared" si="8"/>
        <v>0</v>
      </c>
    </row>
    <row r="53" spans="1:5" s="2" customFormat="1" x14ac:dyDescent="0.25">
      <c r="A53" s="13" t="s">
        <v>35</v>
      </c>
      <c r="B53" s="24" t="s">
        <v>36</v>
      </c>
      <c r="C53" s="37">
        <v>86451</v>
      </c>
      <c r="D53" s="24"/>
      <c r="E53" s="24"/>
    </row>
    <row r="54" spans="1:5" s="2" customFormat="1" ht="45" x14ac:dyDescent="0.2">
      <c r="A54" s="32" t="s">
        <v>27</v>
      </c>
      <c r="B54" s="31" t="s">
        <v>18</v>
      </c>
      <c r="C54" s="31" t="s">
        <v>9</v>
      </c>
      <c r="D54" s="31" t="s">
        <v>20</v>
      </c>
      <c r="E54" s="31" t="s">
        <v>21</v>
      </c>
    </row>
    <row r="55" spans="1:5" s="2" customFormat="1" x14ac:dyDescent="0.25">
      <c r="A55" s="20"/>
      <c r="B55" s="18"/>
      <c r="C55" s="19">
        <v>0</v>
      </c>
      <c r="D55" s="19">
        <v>0</v>
      </c>
      <c r="E55" s="19">
        <f t="shared" ref="E55" si="9">C55-D55</f>
        <v>0</v>
      </c>
    </row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</sheetData>
  <mergeCells count="35">
    <mergeCell ref="A12:B12"/>
    <mergeCell ref="A13:B13"/>
    <mergeCell ref="A18:B18"/>
    <mergeCell ref="A32:B32"/>
    <mergeCell ref="A33:B33"/>
    <mergeCell ref="A17:B17"/>
    <mergeCell ref="A16:B16"/>
    <mergeCell ref="A15:B15"/>
    <mergeCell ref="A14:B14"/>
    <mergeCell ref="A22:B22"/>
    <mergeCell ref="A23:B23"/>
    <mergeCell ref="A24:B24"/>
    <mergeCell ref="A25:B25"/>
    <mergeCell ref="A26:B26"/>
    <mergeCell ref="A27:B27"/>
    <mergeCell ref="A34:B34"/>
    <mergeCell ref="A19:B19"/>
    <mergeCell ref="A20:B20"/>
    <mergeCell ref="A21:B21"/>
    <mergeCell ref="A28:B28"/>
    <mergeCell ref="A29:B29"/>
    <mergeCell ref="A30:B30"/>
    <mergeCell ref="A31:B31"/>
    <mergeCell ref="A35:B35"/>
    <mergeCell ref="A36:B36"/>
    <mergeCell ref="A37:B37"/>
    <mergeCell ref="A38:B38"/>
    <mergeCell ref="A39:B39"/>
    <mergeCell ref="A44:B44"/>
    <mergeCell ref="A45:B45"/>
    <mergeCell ref="A46:B46"/>
    <mergeCell ref="A40:B40"/>
    <mergeCell ref="A41:B41"/>
    <mergeCell ref="A42:B42"/>
    <mergeCell ref="A43:B43"/>
  </mergeCells>
  <phoneticPr fontId="1" type="noConversion"/>
  <pageMargins left="0.5" right="0.5" top="0.5" bottom="0.5" header="0.25" footer="0"/>
  <pageSetup scale="6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2019-04-15T14:21:07Z</cp:lastPrinted>
  <dcterms:created xsi:type="dcterms:W3CDTF">2001-02-08T10:40:59Z</dcterms:created>
  <dcterms:modified xsi:type="dcterms:W3CDTF">2019-05-09T12:38:16Z</dcterms:modified>
</cp:coreProperties>
</file>