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5200" windowHeight="8550"/>
  </bookViews>
  <sheets>
    <sheet name="Project Budget" sheetId="1" r:id="rId1"/>
  </sheets>
  <definedNames>
    <definedName name="_xlnm.Print_Area" localSheetId="0">'Project Budget'!$A$1:$E$56</definedName>
  </definedNames>
  <calcPr calcId="162913"/>
</workbook>
</file>

<file path=xl/calcChain.xml><?xml version="1.0" encoding="utf-8"?>
<calcChain xmlns="http://schemas.openxmlformats.org/spreadsheetml/2006/main">
  <c r="E44" i="1" l="1"/>
  <c r="E32" i="1"/>
  <c r="E25" i="1" l="1"/>
  <c r="E22" i="1" l="1"/>
  <c r="E23" i="1"/>
  <c r="E18" i="1"/>
  <c r="E31" i="1" l="1"/>
  <c r="E20" i="1"/>
  <c r="E19" i="1"/>
  <c r="E17" i="1"/>
  <c r="E16" i="1"/>
  <c r="E15" i="1"/>
  <c r="E14" i="1"/>
  <c r="E30" i="1"/>
  <c r="E56" i="1" l="1"/>
  <c r="E53" i="1"/>
  <c r="E52" i="1"/>
  <c r="E47" i="1" l="1"/>
  <c r="E51" i="1"/>
  <c r="D48" i="1" l="1"/>
  <c r="C48" i="1"/>
  <c r="E45" i="1"/>
  <c r="E42" i="1"/>
  <c r="E40" i="1"/>
  <c r="E38" i="1"/>
  <c r="E34" i="1"/>
  <c r="E29" i="1"/>
  <c r="E27" i="1"/>
  <c r="E13" i="1"/>
  <c r="E48" i="1" l="1"/>
</calcChain>
</file>

<file path=xl/sharedStrings.xml><?xml version="1.0" encoding="utf-8"?>
<sst xmlns="http://schemas.openxmlformats.org/spreadsheetml/2006/main" count="57" uniqueCount="54">
  <si>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</si>
  <si>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</si>
  <si>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</si>
  <si>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</si>
  <si>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</si>
  <si>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</si>
  <si>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</si>
  <si>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</si>
  <si>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</si>
  <si>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</si>
  <si>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</si>
  <si>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</si>
  <si>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</si>
  <si>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</si>
  <si>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</si>
  <si>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</si>
  <si>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</si>
  <si>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</si>
  <si>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 xml:space="preserve">Project Budget: 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</si>
  <si>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</si>
  <si>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</si>
  <si>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</si>
  <si>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</si>
  <si>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</si>
  <si>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</si>
  <si>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</si>
  <si>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</si>
  <si>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</si>
  <si>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Today's Date: </t>
    </r>
    <r>
      <rPr>
        <sz val="11"/>
        <rFont val="Calibri"/>
        <family val="2"/>
        <scheme val="minor"/>
      </rPr>
      <t xml:space="preserve"> 4/9/2019</t>
    </r>
  </si>
  <si>
    <r>
      <t xml:space="preserve">Project Manager: </t>
    </r>
    <r>
      <rPr>
        <sz val="11"/>
        <rFont val="Calibri"/>
        <family val="2"/>
        <scheme val="minor"/>
      </rPr>
      <t>Philip Pardey and Bryan Runck</t>
    </r>
  </si>
  <si>
    <r>
      <t xml:space="preserve">Organization: </t>
    </r>
    <r>
      <rPr>
        <sz val="11"/>
        <rFont val="Calibri"/>
        <family val="2"/>
        <scheme val="minor"/>
      </rPr>
      <t>GEMS Agroinformatics Initiative, University of Minnesota</t>
    </r>
  </si>
  <si>
    <r>
      <t xml:space="preserve">In kind: </t>
    </r>
    <r>
      <rPr>
        <sz val="11"/>
        <rFont val="Calibri"/>
        <family val="2"/>
        <scheme val="minor"/>
      </rPr>
      <t>None</t>
    </r>
  </si>
  <si>
    <r>
      <t xml:space="preserve">Non-State: </t>
    </r>
    <r>
      <rPr>
        <sz val="11"/>
        <rFont val="Calibri"/>
        <family val="2"/>
        <scheme val="minor"/>
      </rPr>
      <t>None</t>
    </r>
  </si>
  <si>
    <r>
      <t>State:</t>
    </r>
    <r>
      <rPr>
        <sz val="11"/>
        <rFont val="Calibri"/>
        <family val="2"/>
        <scheme val="minor"/>
      </rPr>
      <t xml:space="preserve"> Minnesota Agricultural Experiment Stations</t>
    </r>
  </si>
  <si>
    <t>Secured</t>
  </si>
  <si>
    <t>Sensor nodes, 875, $200 each</t>
  </si>
  <si>
    <t>Gateways, 2, $500</t>
  </si>
  <si>
    <t>Solder paste, 286, $3.50 each</t>
  </si>
  <si>
    <t>Solder iron tip replacements, 40, $25 each</t>
  </si>
  <si>
    <t>DC Fluke Sensor Calibrator, 1, $7,000</t>
  </si>
  <si>
    <t>Lamberton ROC, installation, maintence, testing sensors and experiment management, 4 trips per year, 296.80 miles per trip</t>
  </si>
  <si>
    <t xml:space="preserve">Adjunct Prof 10% FTE  $45,898  65.8% sal; 34.2% frg </t>
  </si>
  <si>
    <t>Grad Student 25% FTE $48,245  $12,061 sal; 49% frg</t>
  </si>
  <si>
    <t>Prof. (PI) 5% FTE,  $52768;   65.8% sal; 34.2% frg</t>
  </si>
  <si>
    <t>Researcher 5 10% FTE,  $47,436   65.8% sal; 34.2% frg</t>
  </si>
  <si>
    <t>GEMS Developer , 50% FTE,  $120,600  65.8% sal; 34.2% frg</t>
  </si>
  <si>
    <t>Researcher 3, 25%  FTE $62,172  71.6% sal; 28.4% frg</t>
  </si>
  <si>
    <t>Post-Doc 75% FTE,  $208,080  65.8% sal; 34.2% frg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</si>
  <si>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4 years; July 2020 - July 2024</t>
    </r>
  </si>
  <si>
    <t xml:space="preserve">Prof 8.4% FTE,   $24,384  65.8% sal; 34.2% frg </t>
  </si>
  <si>
    <t xml:space="preserve"> 2 - Asst Prof 28.4%  FTE,  $61422   65.8% sal; 34.2% frg</t>
  </si>
  <si>
    <t xml:space="preserve">2 - Undergraduate Assistants $26,000 sal;  0% frg </t>
  </si>
  <si>
    <t>Waseca ROC, installation, maintence, testing sensors and experiment management,  6 trips per year, 153.4 miles per trip</t>
  </si>
  <si>
    <r>
      <t xml:space="preserve">Project Title: </t>
    </r>
    <r>
      <rPr>
        <sz val="11"/>
        <rFont val="Calibri"/>
        <family val="2"/>
        <scheme val="minor"/>
      </rPr>
      <t xml:space="preserve"> Predicting agriculture’s outcomes with sensors and machine learning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</si>
</sst>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_);_([$$-409]* \(#,##0.0\);_([$$-409]* &quot;-&quot;?_);_(@_)"/>
    <numFmt numFmtId="167" formatCode="_([$$-409]* #,##0.00_);_([$$-409]* \(#,##0.00\);_([$$-409]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166" fontId="4" fillId="0" borderId="0" xfId="0" applyNumberFormat="1" applyFont="1" applyBorder="1" applyAlignment="1">
      <alignment vertical="top" wrapText="1"/>
    </xf>
    <xf numFmtId="166" fontId="3" fillId="0" borderId="0" xfId="0" applyNumberFormat="1" applyFont="1" applyBorder="1" applyAlignment="1">
      <alignment vertical="top" wrapText="1"/>
    </xf>
    <xf numFmtId="167" fontId="3" fillId="0" borderId="0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0"/>
  <sheetViews>
    <sheetView tabSelected="1" view="pageBreakPreview" zoomScaleNormal="100" zoomScaleSheetLayoutView="100" zoomScalePageLayoutView="70" workbookViewId="0">
      <selection activeCell="A6" sqref="A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29</v>
      </c>
      <c r="B5" s="6"/>
      <c r="C5" s="6"/>
    </row>
    <row r="6" spans="1:19" s="5" customFormat="1" ht="16.149999999999999" customHeight="1" x14ac:dyDescent="0.2">
      <c r="A6" s="5" t="s">
        <v>53</v>
      </c>
      <c r="B6" s="6"/>
      <c r="C6" s="6"/>
    </row>
    <row r="7" spans="1:19" s="5" customFormat="1" ht="16.149999999999999" customHeight="1" x14ac:dyDescent="0.2">
      <c r="A7" s="5" t="s">
        <v>30</v>
      </c>
      <c r="B7" s="6"/>
      <c r="C7" s="6"/>
    </row>
    <row r="8" spans="1:19" s="5" customFormat="1" ht="16.149999999999999" customHeight="1" x14ac:dyDescent="0.2">
      <c r="A8" s="9" t="s">
        <v>18</v>
      </c>
      <c r="B8" s="6"/>
      <c r="C8" s="6"/>
    </row>
    <row r="9" spans="1:19" s="3" customFormat="1" ht="16.149999999999999" customHeight="1" x14ac:dyDescent="0.2">
      <c r="A9" s="5" t="s">
        <v>48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28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0" t="s">
        <v>1</v>
      </c>
      <c r="B12" s="51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52" t="s">
        <v>4</v>
      </c>
      <c r="B13" s="53"/>
      <c r="C13" s="14">
        <v>697005</v>
      </c>
      <c r="D13" s="32">
        <v>0</v>
      </c>
      <c r="E13" s="32">
        <f t="shared" ref="E13:E23" si="0">C13-D13</f>
        <v>697005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37" t="s">
        <v>43</v>
      </c>
      <c r="B14" s="36"/>
      <c r="C14" s="14"/>
      <c r="D14" s="32"/>
      <c r="E14" s="32">
        <f t="shared" si="0"/>
        <v>0</v>
      </c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54" t="s">
        <v>50</v>
      </c>
      <c r="B15" s="55"/>
      <c r="C15" s="33"/>
      <c r="D15" s="33"/>
      <c r="E15" s="33">
        <f t="shared" si="0"/>
        <v>0</v>
      </c>
      <c r="F15" s="8"/>
      <c r="G15" s="8"/>
      <c r="H15" s="8"/>
      <c r="I15" s="8"/>
      <c r="J15" s="8"/>
      <c r="K15" s="8"/>
      <c r="L15" s="8"/>
      <c r="M15" s="2"/>
    </row>
    <row r="16" spans="1:19" ht="15.75" customHeight="1" x14ac:dyDescent="0.2">
      <c r="A16" s="37" t="s">
        <v>44</v>
      </c>
      <c r="B16" s="38"/>
      <c r="C16" s="33"/>
      <c r="D16" s="33"/>
      <c r="E16" s="33">
        <f t="shared" si="0"/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7" t="s">
        <v>45</v>
      </c>
      <c r="B17" s="38"/>
      <c r="C17" s="33"/>
      <c r="D17" s="33"/>
      <c r="E17" s="33">
        <f t="shared" si="0"/>
        <v>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7" t="s">
        <v>46</v>
      </c>
      <c r="B18" s="38"/>
      <c r="C18" s="33"/>
      <c r="D18" s="33"/>
      <c r="E18" s="33">
        <f t="shared" si="0"/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7" t="s">
        <v>47</v>
      </c>
      <c r="B19" s="38"/>
      <c r="C19" s="33"/>
      <c r="D19" s="33"/>
      <c r="E19" s="33">
        <f t="shared" si="0"/>
        <v>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7" t="s">
        <v>51</v>
      </c>
      <c r="B20" s="38"/>
      <c r="C20" s="33"/>
      <c r="D20" s="33"/>
      <c r="E20" s="33">
        <f t="shared" si="0"/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7"/>
      <c r="B21" s="38"/>
      <c r="C21" s="33"/>
      <c r="D21" s="33"/>
      <c r="E21" s="33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7" t="s">
        <v>41</v>
      </c>
      <c r="B22" s="38"/>
      <c r="C22" s="33"/>
      <c r="D22" s="33"/>
      <c r="E22" s="33">
        <f t="shared" si="0"/>
        <v>0</v>
      </c>
      <c r="F22" s="43"/>
      <c r="G22" s="8"/>
      <c r="H22" s="8"/>
      <c r="I22" s="8"/>
      <c r="J22" s="8"/>
      <c r="K22" s="8"/>
      <c r="L22" s="8"/>
      <c r="M22" s="2"/>
    </row>
    <row r="23" spans="1:13" ht="15.75" customHeight="1" x14ac:dyDescent="0.2">
      <c r="A23" s="39" t="s">
        <v>42</v>
      </c>
      <c r="B23" s="40"/>
      <c r="C23" s="33"/>
      <c r="D23" s="33"/>
      <c r="E23" s="33">
        <f t="shared" si="0"/>
        <v>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9"/>
      <c r="B24" s="40"/>
      <c r="C24" s="33"/>
      <c r="D24" s="33"/>
      <c r="E24" s="33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1" t="s">
        <v>49</v>
      </c>
      <c r="B25" s="42"/>
      <c r="C25" s="33"/>
      <c r="D25" s="33"/>
      <c r="E25" s="33">
        <f>C25-D25</f>
        <v>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52" t="s">
        <v>5</v>
      </c>
      <c r="B26" s="53"/>
      <c r="C26" s="14"/>
      <c r="D26" s="14"/>
      <c r="E26" s="14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54"/>
      <c r="B27" s="55"/>
      <c r="C27" s="14">
        <v>0</v>
      </c>
      <c r="D27" s="14">
        <v>0</v>
      </c>
      <c r="E27" s="14">
        <f t="shared" ref="E27" si="1">C27-D27</f>
        <v>0</v>
      </c>
      <c r="F27" s="44"/>
      <c r="G27" s="8"/>
      <c r="H27" s="8"/>
      <c r="I27" s="8"/>
      <c r="J27" s="8"/>
      <c r="K27" s="8"/>
      <c r="L27" s="8"/>
      <c r="M27" s="2"/>
    </row>
    <row r="28" spans="1:13" x14ac:dyDescent="0.2">
      <c r="A28" s="52" t="s">
        <v>6</v>
      </c>
      <c r="B28" s="53"/>
      <c r="C28" s="14"/>
      <c r="D28" s="14"/>
      <c r="E28" s="14"/>
      <c r="F28" s="45"/>
      <c r="G28" s="8"/>
      <c r="H28" s="8"/>
      <c r="I28" s="8"/>
      <c r="J28" s="8"/>
      <c r="K28" s="8"/>
      <c r="L28" s="8"/>
      <c r="M28" s="2"/>
    </row>
    <row r="29" spans="1:13" x14ac:dyDescent="0.2">
      <c r="A29" s="54" t="s">
        <v>35</v>
      </c>
      <c r="B29" s="55"/>
      <c r="C29" s="14">
        <v>175000</v>
      </c>
      <c r="D29" s="14">
        <v>0</v>
      </c>
      <c r="E29" s="14">
        <f t="shared" ref="E29" si="2">C29-D29</f>
        <v>175000</v>
      </c>
      <c r="F29" s="46"/>
      <c r="G29" s="8"/>
      <c r="H29" s="8"/>
      <c r="I29" s="8"/>
      <c r="J29" s="8"/>
      <c r="K29" s="8"/>
      <c r="L29" s="8"/>
      <c r="M29" s="2"/>
    </row>
    <row r="30" spans="1:13" x14ac:dyDescent="0.2">
      <c r="A30" s="37" t="s">
        <v>36</v>
      </c>
      <c r="B30" s="38"/>
      <c r="C30" s="14">
        <v>1000</v>
      </c>
      <c r="D30" s="14">
        <v>0</v>
      </c>
      <c r="E30" s="14">
        <f t="shared" ref="E30" si="3">C30-D30</f>
        <v>1000</v>
      </c>
      <c r="F30" s="46"/>
      <c r="G30" s="8"/>
      <c r="H30" s="8"/>
      <c r="I30" s="8"/>
      <c r="J30" s="8"/>
      <c r="K30" s="8"/>
      <c r="L30" s="8"/>
      <c r="M30" s="2"/>
    </row>
    <row r="31" spans="1:13" x14ac:dyDescent="0.2">
      <c r="A31" s="37" t="s">
        <v>37</v>
      </c>
      <c r="B31" s="38"/>
      <c r="C31" s="14">
        <v>1000</v>
      </c>
      <c r="D31" s="14"/>
      <c r="E31" s="14">
        <f>C31-D31</f>
        <v>1000</v>
      </c>
      <c r="F31" s="46"/>
      <c r="G31" s="8"/>
      <c r="H31" s="8"/>
      <c r="I31" s="8"/>
      <c r="J31" s="8"/>
      <c r="K31" s="8"/>
      <c r="L31" s="8"/>
      <c r="M31" s="2"/>
    </row>
    <row r="32" spans="1:13" x14ac:dyDescent="0.2">
      <c r="A32" s="48" t="s">
        <v>38</v>
      </c>
      <c r="B32" s="49"/>
      <c r="C32" s="14">
        <v>1000</v>
      </c>
      <c r="D32" s="14"/>
      <c r="E32" s="14">
        <f>C32-D32</f>
        <v>1000</v>
      </c>
      <c r="F32" s="46"/>
      <c r="G32" s="8"/>
      <c r="H32" s="8"/>
      <c r="I32" s="8"/>
      <c r="J32" s="8"/>
      <c r="K32" s="8"/>
      <c r="L32" s="8"/>
      <c r="M32" s="2"/>
    </row>
    <row r="33" spans="1:13" x14ac:dyDescent="0.2">
      <c r="A33" s="52" t="s">
        <v>12</v>
      </c>
      <c r="B33" s="53"/>
      <c r="C33" s="14"/>
      <c r="D33" s="14"/>
      <c r="E33" s="14"/>
      <c r="F33" s="8"/>
      <c r="G33" s="8"/>
      <c r="H33" s="8"/>
      <c r="I33" s="8"/>
      <c r="J33" s="8"/>
      <c r="K33" s="8"/>
      <c r="L33" s="8"/>
      <c r="M33" s="2"/>
    </row>
    <row r="34" spans="1:13" x14ac:dyDescent="0.2">
      <c r="A34" s="54" t="s">
        <v>39</v>
      </c>
      <c r="B34" s="55"/>
      <c r="C34" s="14">
        <v>7000</v>
      </c>
      <c r="D34" s="14">
        <v>0</v>
      </c>
      <c r="E34" s="14">
        <f t="shared" ref="E34" si="4">C34-D34</f>
        <v>7000</v>
      </c>
      <c r="F34" s="8"/>
      <c r="G34" s="8"/>
      <c r="H34" s="8"/>
      <c r="I34" s="8"/>
      <c r="J34" s="8"/>
      <c r="K34" s="8"/>
      <c r="L34" s="8"/>
      <c r="M34" s="2"/>
    </row>
    <row r="35" spans="1:13" x14ac:dyDescent="0.2">
      <c r="A35" s="52" t="s">
        <v>13</v>
      </c>
      <c r="B35" s="53"/>
      <c r="C35" s="14"/>
      <c r="D35" s="14"/>
      <c r="E35" s="14"/>
    </row>
    <row r="36" spans="1:13" ht="14.25" customHeight="1" x14ac:dyDescent="0.2">
      <c r="A36" s="56"/>
      <c r="B36" s="57"/>
      <c r="C36" s="14">
        <v>0</v>
      </c>
      <c r="D36" s="14">
        <v>0</v>
      </c>
      <c r="E36" s="14">
        <v>0</v>
      </c>
    </row>
    <row r="37" spans="1:13" x14ac:dyDescent="0.2">
      <c r="A37" s="52" t="s">
        <v>14</v>
      </c>
      <c r="B37" s="53"/>
      <c r="C37" s="14"/>
      <c r="D37" s="14"/>
      <c r="E37" s="14"/>
    </row>
    <row r="38" spans="1:13" x14ac:dyDescent="0.2">
      <c r="A38" s="56"/>
      <c r="B38" s="57"/>
      <c r="C38" s="14">
        <v>0</v>
      </c>
      <c r="D38" s="14">
        <v>0</v>
      </c>
      <c r="E38" s="14">
        <f t="shared" ref="E38" si="5">C38-D38</f>
        <v>0</v>
      </c>
    </row>
    <row r="39" spans="1:13" x14ac:dyDescent="0.2">
      <c r="A39" s="52" t="s">
        <v>15</v>
      </c>
      <c r="B39" s="53"/>
      <c r="C39" s="14"/>
      <c r="D39" s="14"/>
      <c r="E39" s="14"/>
    </row>
    <row r="40" spans="1:13" x14ac:dyDescent="0.2">
      <c r="A40" s="56"/>
      <c r="B40" s="57"/>
      <c r="C40" s="14">
        <v>0</v>
      </c>
      <c r="D40" s="14">
        <v>0</v>
      </c>
      <c r="E40" s="14">
        <f t="shared" ref="E40" si="6">C40-D40</f>
        <v>0</v>
      </c>
    </row>
    <row r="41" spans="1:13" x14ac:dyDescent="0.2">
      <c r="A41" s="52" t="s">
        <v>16</v>
      </c>
      <c r="B41" s="53"/>
      <c r="C41" s="14"/>
      <c r="D41" s="14"/>
      <c r="E41" s="14"/>
    </row>
    <row r="42" spans="1:13" x14ac:dyDescent="0.2">
      <c r="A42" s="56"/>
      <c r="B42" s="57"/>
      <c r="C42" s="14">
        <v>0</v>
      </c>
      <c r="D42" s="14">
        <v>0</v>
      </c>
      <c r="E42" s="14">
        <f t="shared" ref="E42" si="7">C42-D42</f>
        <v>0</v>
      </c>
    </row>
    <row r="43" spans="1:13" x14ac:dyDescent="0.2">
      <c r="A43" s="52" t="s">
        <v>7</v>
      </c>
      <c r="B43" s="53"/>
      <c r="C43" s="14"/>
      <c r="D43" s="14"/>
      <c r="E43" s="14"/>
      <c r="F43" s="7"/>
      <c r="G43" s="7"/>
      <c r="H43" s="7"/>
      <c r="I43" s="7"/>
      <c r="J43" s="7"/>
      <c r="K43" s="7"/>
      <c r="L43" s="7"/>
      <c r="M43" s="7"/>
    </row>
    <row r="44" spans="1:13" ht="30" x14ac:dyDescent="0.2">
      <c r="A44" s="48" t="s">
        <v>40</v>
      </c>
      <c r="B44" s="47"/>
      <c r="C44" s="15">
        <v>2500</v>
      </c>
      <c r="D44" s="14"/>
      <c r="E44" s="14">
        <f>C44-D44</f>
        <v>2500</v>
      </c>
      <c r="F44" s="7"/>
      <c r="G44" s="7"/>
      <c r="H44" s="7"/>
      <c r="I44" s="7"/>
      <c r="J44" s="7"/>
      <c r="K44" s="7"/>
      <c r="L44" s="7"/>
      <c r="M44" s="7"/>
    </row>
    <row r="45" spans="1:13" ht="30.75" customHeight="1" x14ac:dyDescent="0.2">
      <c r="A45" s="54" t="s">
        <v>52</v>
      </c>
      <c r="B45" s="55"/>
      <c r="C45" s="15">
        <v>2500</v>
      </c>
      <c r="D45" s="14">
        <v>0</v>
      </c>
      <c r="E45" s="14">
        <f t="shared" ref="E45" si="8">C45-D45</f>
        <v>2500</v>
      </c>
    </row>
    <row r="46" spans="1:13" x14ac:dyDescent="0.2">
      <c r="A46" s="52" t="s">
        <v>17</v>
      </c>
      <c r="B46" s="53"/>
      <c r="C46" s="15"/>
      <c r="D46" s="14"/>
      <c r="E46" s="14"/>
    </row>
    <row r="47" spans="1:13" s="2" customFormat="1" ht="15.75" thickBot="1" x14ac:dyDescent="0.25">
      <c r="A47" s="58"/>
      <c r="B47" s="59"/>
      <c r="C47" s="16">
        <v>0</v>
      </c>
      <c r="D47" s="16">
        <v>0</v>
      </c>
      <c r="E47" s="16">
        <f t="shared" ref="E47" si="9">C47-D47</f>
        <v>0</v>
      </c>
    </row>
    <row r="48" spans="1:13" s="2" customFormat="1" ht="15.75" thickTop="1" x14ac:dyDescent="0.2">
      <c r="A48" s="60" t="s">
        <v>0</v>
      </c>
      <c r="B48" s="61"/>
      <c r="C48" s="17">
        <f>SUM(C13:C47)</f>
        <v>887005</v>
      </c>
      <c r="D48" s="17">
        <f>SUM(D13:D47)</f>
        <v>0</v>
      </c>
      <c r="E48" s="17">
        <f>SUM(E13:E47)</f>
        <v>887005</v>
      </c>
    </row>
    <row r="49" spans="1:5" s="2" customFormat="1" x14ac:dyDescent="0.2">
      <c r="B49" s="21"/>
      <c r="C49" s="21"/>
      <c r="D49" s="21"/>
      <c r="E49" s="21"/>
    </row>
    <row r="50" spans="1:5" s="2" customFormat="1" ht="30" x14ac:dyDescent="0.2">
      <c r="A50" s="29" t="s">
        <v>25</v>
      </c>
      <c r="B50" s="30" t="s">
        <v>19</v>
      </c>
      <c r="C50" s="30" t="s">
        <v>21</v>
      </c>
      <c r="D50" s="30" t="s">
        <v>22</v>
      </c>
      <c r="E50" s="30" t="s">
        <v>23</v>
      </c>
    </row>
    <row r="51" spans="1:5" s="2" customFormat="1" x14ac:dyDescent="0.25">
      <c r="A51" s="20" t="s">
        <v>32</v>
      </c>
      <c r="B51" s="18"/>
      <c r="C51" s="19">
        <v>0</v>
      </c>
      <c r="D51" s="19">
        <v>0</v>
      </c>
      <c r="E51" s="19">
        <f>C51-D51</f>
        <v>0</v>
      </c>
    </row>
    <row r="52" spans="1:5" s="2" customFormat="1" ht="15" customHeight="1" x14ac:dyDescent="0.25">
      <c r="A52" s="20" t="s">
        <v>33</v>
      </c>
      <c r="B52" s="18" t="s">
        <v>34</v>
      </c>
      <c r="C52" s="19">
        <v>16922.84</v>
      </c>
      <c r="D52" s="19">
        <v>0</v>
      </c>
      <c r="E52" s="19">
        <f t="shared" ref="E52:E53" si="10">C52-D52</f>
        <v>16922.84</v>
      </c>
    </row>
    <row r="53" spans="1:5" s="2" customFormat="1" x14ac:dyDescent="0.25">
      <c r="A53" s="20" t="s">
        <v>31</v>
      </c>
      <c r="B53" s="18"/>
      <c r="C53" s="19">
        <v>0</v>
      </c>
      <c r="D53" s="19">
        <v>0</v>
      </c>
      <c r="E53" s="19">
        <f t="shared" si="10"/>
        <v>0</v>
      </c>
    </row>
    <row r="54" spans="1:5" s="2" customFormat="1" x14ac:dyDescent="0.25">
      <c r="A54" s="13"/>
      <c r="B54" s="24"/>
      <c r="C54" s="24"/>
      <c r="D54" s="24"/>
      <c r="E54" s="24"/>
    </row>
    <row r="55" spans="1:5" s="2" customFormat="1" ht="45" x14ac:dyDescent="0.2">
      <c r="A55" s="31" t="s">
        <v>26</v>
      </c>
      <c r="B55" s="30" t="s">
        <v>20</v>
      </c>
      <c r="C55" s="30" t="s">
        <v>10</v>
      </c>
      <c r="D55" s="30" t="s">
        <v>22</v>
      </c>
      <c r="E55" s="30" t="s">
        <v>23</v>
      </c>
    </row>
    <row r="56" spans="1:5" s="2" customFormat="1" x14ac:dyDescent="0.25">
      <c r="A56" s="20"/>
      <c r="B56" s="18"/>
      <c r="C56" s="19">
        <v>0</v>
      </c>
      <c r="D56" s="19">
        <v>0</v>
      </c>
      <c r="E56" s="19">
        <f t="shared" ref="E56" si="11">C56-D56</f>
        <v>0</v>
      </c>
    </row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</sheetData>
  <mergeCells count="22">
    <mergeCell ref="A46:B46"/>
    <mergeCell ref="A47:B47"/>
    <mergeCell ref="A48:B48"/>
    <mergeCell ref="A41:B41"/>
    <mergeCell ref="A42:B42"/>
    <mergeCell ref="A43:B43"/>
    <mergeCell ref="A45:B45"/>
    <mergeCell ref="A36:B36"/>
    <mergeCell ref="A37:B37"/>
    <mergeCell ref="A38:B38"/>
    <mergeCell ref="A39:B39"/>
    <mergeCell ref="A40:B40"/>
    <mergeCell ref="A35:B35"/>
    <mergeCell ref="A26:B26"/>
    <mergeCell ref="A27:B27"/>
    <mergeCell ref="A28:B28"/>
    <mergeCell ref="A29:B29"/>
    <mergeCell ref="A12:B12"/>
    <mergeCell ref="A13:B13"/>
    <mergeCell ref="A15:B15"/>
    <mergeCell ref="A33:B33"/>
    <mergeCell ref="A34:B34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2019-04-12T13:52:47Z</cp:lastPrinted>
  <dcterms:created xsi:type="dcterms:W3CDTF">2001-02-08T10:40:59Z</dcterms:created>
  <dcterms:modified xsi:type="dcterms:W3CDTF">2019-05-09T12:00:48Z</dcterms:modified>
</cp:coreProperties>
</file>