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4000" windowHeight="9525"/>
  </bookViews>
  <sheets>
    <sheet name="Project Budget" sheetId="1" r:id="rId1"/>
  </sheets>
  <definedNames>
    <definedName name="_xlnm.Print_Area" localSheetId="0">'Project Budget'!$A$1:$E$41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31" i="1" l="1"/>
  <c r="E40" i="1" l="1"/>
  <c r="E14" i="1" l="1"/>
  <c r="E15" i="1"/>
  <c r="E16" i="1"/>
  <c r="E23" i="1"/>
  <c r="E22" i="1"/>
  <c r="E41" i="1" l="1"/>
  <c r="E36" i="1"/>
  <c r="E35" i="1"/>
  <c r="E30" i="1" l="1"/>
  <c r="E34" i="1"/>
  <c r="D31" i="1" l="1"/>
  <c r="E25" i="1"/>
  <c r="E21" i="1"/>
  <c r="E19" i="1"/>
  <c r="E31" i="1" s="1"/>
</calcChain>
</file>

<file path=xl/sharedStrings.xml><?xml version="1.0" encoding="utf-8"?>
<sst xmlns="http://schemas.openxmlformats.org/spreadsheetml/2006/main" count="49" uniqueCount="46">
  <si>
    <t>COLUMN TOTAL</t>
  </si>
  <si>
    <t>BUDGET ITEM</t>
  </si>
  <si>
    <t>Amount Spent</t>
  </si>
  <si>
    <t>ENVIRONMENT AND NATURAL RESOURCES TRUST FUND BUDGET</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</si>
  <si>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</si>
  <si>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</si>
  <si>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</si>
  <si>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</si>
  <si>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</si>
  <si>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</si>
  <si>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</si>
  <si>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 xml:space="preserve">Printing </t>
  </si>
  <si>
    <t>Other</t>
  </si>
  <si>
    <t>Status (secured or pending)</t>
  </si>
  <si>
    <t>Amount legally obligated but not yet spent</t>
  </si>
  <si>
    <t xml:space="preserve"> Budget</t>
  </si>
  <si>
    <t>Spent</t>
  </si>
  <si>
    <t>Balance</t>
  </si>
  <si>
    <t>Non-State:</t>
  </si>
  <si>
    <t xml:space="preserve">State: </t>
  </si>
  <si>
    <t>In kind:</t>
  </si>
  <si>
    <t>M.L. 2020 Budget Spreadsheet</t>
  </si>
  <si>
    <t xml:space="preserve">SOURCE AND USE OF OTHER FUNDS CONTRIBUTED TO THE PROJECT
</t>
  </si>
  <si>
    <t xml:space="preserve">Other ENRTF APPROPRIATIONS AWARDED IN THE LAST SIX YEARS
</t>
  </si>
  <si>
    <t>Attachment A: Project Budget Spreadsheet</t>
  </si>
  <si>
    <t xml:space="preserve">Personnel (Wages and Benefits) </t>
  </si>
  <si>
    <t>Outreach and outreach events</t>
  </si>
  <si>
    <t>Travel, meals and overnight stay related to travel for specialists meeting with farmers and technicians on research work</t>
  </si>
  <si>
    <t>Project Manager: Tanner Bruse</t>
  </si>
  <si>
    <r>
      <t xml:space="preserve">Project Title: </t>
    </r>
    <r>
      <rPr>
        <sz val="11"/>
        <rFont val="Calibri"/>
        <family val="2"/>
        <scheme val="minor"/>
      </rPr>
      <t xml:space="preserve"> </t>
    </r>
    <r>
      <rPr>
        <b/>
        <sz val="11"/>
        <rFont val="Calibri"/>
        <family val="2"/>
        <scheme val="minor"/>
      </rPr>
      <t>Phase II: Economic Assesement of Precision Conservation and Agriculture</t>
    </r>
  </si>
  <si>
    <t>Organization: Pheasants Forever</t>
  </si>
  <si>
    <r>
      <t xml:space="preserve">Project Length and Completion Date: </t>
    </r>
    <r>
      <rPr>
        <sz val="11"/>
        <rFont val="Calibri"/>
        <family val="2"/>
        <scheme val="minor"/>
      </rPr>
      <t xml:space="preserve"> </t>
    </r>
    <r>
      <rPr>
        <b/>
        <sz val="11"/>
        <rFont val="Calibri"/>
        <family val="2"/>
        <scheme val="minor"/>
      </rPr>
      <t xml:space="preserve"> 3 years ; June 30, 2023</t>
    </r>
  </si>
  <si>
    <t>Today's Date:  4/11/2019</t>
  </si>
  <si>
    <t>Drones to conduct reaserch for milkweed monitoring and habitat components</t>
  </si>
  <si>
    <t>Sensors to attach to drone for monitoring and habitat components</t>
  </si>
  <si>
    <t>Supporting Hardware such as chargers, cases, batteries etc.</t>
  </si>
  <si>
    <t>4 technicians for drone and survey collection of data (100% salary) total of 2 FTE's per year over 3 years</t>
  </si>
  <si>
    <t>Sentera, a Minnesota company has been selected as the sole source supplier of sensor and drone technology - Designers and builders of the smallest and most lightweight sensors available for precision agronomy.  The sensors are dual-purpose in that they can be used for precision agriculture and conservation.  Additionally, Sentera performed preliminary research to realize an ability to discern Common Milkweed with their sensors, reducing the cost and development to scale the technology for broad scale use.</t>
  </si>
  <si>
    <t>Software, operational training, non-recurring engineering services, algorithm testing and refinement, data processing and report formatting and production</t>
  </si>
  <si>
    <t>Travel:  45,000 miles per year over all positions @ $0.58 per mile (or government rate at the time) =  $78,300  plus meals and lodging for in-state travel over all positions over 3 years = $25,000 plus 5,000 miles per year for project manager x $0.58 (or current state rate at the time) = $7,800</t>
  </si>
  <si>
    <t>2 Precision Ag and Conservation Specialists (70% Salary, 30% benefits) 2 FTES per year over 3 years</t>
  </si>
  <si>
    <t>Project Manager (70% salary 30% benefits) 25% FTE per year over 3 years</t>
  </si>
  <si>
    <t>ML 2014, Minnesota Pollinator Partnership</t>
  </si>
  <si>
    <t>ML 2017, Minnesota Bee and Beneficial Species Habitat Restoration</t>
  </si>
  <si>
    <t>ML 2017, Economic Assessment of Precision Conservation and Agriculture</t>
  </si>
  <si>
    <t>Project Budget: $789,648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</si>
</sst>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sz val="10"/>
      <color indexed="8"/>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55">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0" fontId="5" fillId="3" borderId="10" xfId="0" applyFont="1" applyFill="1" applyBorder="1" applyAlignment="1">
      <alignment vertical="top" wrapText="1"/>
    </xf>
    <xf numFmtId="164" fontId="3" fillId="2" borderId="3" xfId="0" applyNumberFormat="1" applyFont="1" applyFill="1" applyBorder="1" applyAlignment="1">
      <alignment horizontal="right" vertical="top" wrapText="1"/>
    </xf>
    <xf numFmtId="164" fontId="3" fillId="2" borderId="7" xfId="0" applyNumberFormat="1" applyFont="1" applyFill="1" applyBorder="1" applyAlignment="1">
      <alignment horizontal="right" vertical="top" wrapText="1"/>
    </xf>
    <xf numFmtId="0" fontId="8" fillId="0" borderId="3" xfId="0" applyFont="1" applyBorder="1" applyAlignment="1">
      <alignmen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3" fillId="0" borderId="16" xfId="0" applyFont="1" applyBorder="1" applyAlignment="1">
      <alignment vertical="top" wrapText="1"/>
    </xf>
    <xf numFmtId="0" fontId="3"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xf numFmtId="0" fontId="3" fillId="3" borderId="12" xfId="0" applyFont="1" applyFill="1" applyBorder="1" applyAlignment="1">
      <alignment vertical="top" wrapText="1"/>
    </xf>
    <xf numFmtId="0" fontId="3" fillId="3" borderId="14" xfId="0" applyFont="1" applyFill="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7"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5"/>
  <sheetViews>
    <sheetView tabSelected="1" view="pageBreakPreview" zoomScaleNormal="100" zoomScaleSheetLayoutView="100" zoomScalePageLayoutView="70" workbookViewId="0">
      <selection activeCell="A10" sqref="A10"/>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24</v>
      </c>
      <c r="B1" s="2"/>
      <c r="C1" s="2"/>
    </row>
    <row r="2" spans="1:19" s="5" customFormat="1" x14ac:dyDescent="0.2">
      <c r="A2" s="6" t="s">
        <v>7</v>
      </c>
      <c r="B2" s="4"/>
      <c r="C2" s="4"/>
      <c r="D2" s="3"/>
      <c r="E2" s="3"/>
      <c r="F2" s="3"/>
      <c r="G2" s="3"/>
      <c r="H2" s="3"/>
      <c r="I2" s="3"/>
      <c r="J2" s="3"/>
      <c r="K2" s="3"/>
      <c r="L2" s="3"/>
      <c r="M2" s="3"/>
      <c r="N2" s="3"/>
      <c r="O2" s="3"/>
      <c r="P2" s="3"/>
      <c r="Q2" s="3"/>
      <c r="R2" s="3"/>
      <c r="S2" s="3"/>
    </row>
    <row r="3" spans="1:19" s="5" customFormat="1" ht="16.5" customHeight="1" x14ac:dyDescent="0.2">
      <c r="A3" s="8" t="s">
        <v>21</v>
      </c>
      <c r="B3" s="4"/>
      <c r="C3" s="4"/>
      <c r="D3" s="3"/>
      <c r="E3" s="3"/>
      <c r="F3" s="3"/>
      <c r="G3" s="3"/>
      <c r="H3" s="3"/>
      <c r="I3" s="3"/>
      <c r="J3" s="3"/>
      <c r="K3" s="3"/>
      <c r="L3" s="3"/>
      <c r="M3" s="3"/>
      <c r="N3" s="3"/>
      <c r="O3" s="3"/>
      <c r="P3" s="3"/>
      <c r="Q3" s="3"/>
      <c r="R3" s="3"/>
      <c r="S3" s="3"/>
    </row>
    <row r="4" spans="1:19" s="7" customFormat="1" ht="16.149999999999999" customHeight="1" x14ac:dyDescent="0.2">
      <c r="A4" s="5" t="s">
        <v>8</v>
      </c>
      <c r="B4" s="8"/>
      <c r="C4" s="8"/>
      <c r="D4" s="1"/>
      <c r="E4" s="1"/>
      <c r="F4" s="1"/>
      <c r="G4" s="1"/>
      <c r="H4" s="1"/>
      <c r="I4" s="1"/>
      <c r="J4" s="1"/>
      <c r="K4" s="1"/>
      <c r="L4" s="1"/>
      <c r="M4" s="1"/>
      <c r="N4" s="1"/>
      <c r="O4" s="1"/>
      <c r="P4" s="1"/>
      <c r="Q4" s="1"/>
      <c r="R4" s="1"/>
      <c r="S4" s="1"/>
    </row>
    <row r="5" spans="1:19" s="5" customFormat="1" ht="16.149999999999999" customHeight="1" x14ac:dyDescent="0.2">
      <c r="A5" s="5" t="s">
        <v>28</v>
      </c>
      <c r="B5" s="6"/>
      <c r="C5" s="6"/>
    </row>
    <row r="6" spans="1:19" s="5" customFormat="1" ht="16.149999999999999" customHeight="1" x14ac:dyDescent="0.2">
      <c r="A6" s="5" t="s">
        <v>29</v>
      </c>
      <c r="B6" s="6"/>
      <c r="C6" s="6"/>
    </row>
    <row r="7" spans="1:19" s="5" customFormat="1" ht="16.149999999999999" customHeight="1" x14ac:dyDescent="0.2">
      <c r="A7" s="5" t="s">
        <v>30</v>
      </c>
      <c r="B7" s="6"/>
      <c r="C7" s="6"/>
    </row>
    <row r="8" spans="1:19" s="5" customFormat="1" ht="16.149999999999999" customHeight="1" x14ac:dyDescent="0.2">
      <c r="A8" s="9" t="s">
        <v>45</v>
      </c>
      <c r="B8" s="6"/>
      <c r="C8" s="6"/>
    </row>
    <row r="9" spans="1:19" s="3" customFormat="1" ht="16.149999999999999" customHeight="1" x14ac:dyDescent="0.2">
      <c r="A9" s="5" t="s">
        <v>31</v>
      </c>
      <c r="B9" s="6"/>
      <c r="C9" s="6"/>
      <c r="D9" s="5"/>
      <c r="E9" s="5"/>
      <c r="F9" s="5"/>
      <c r="G9" s="5"/>
      <c r="H9" s="5"/>
      <c r="I9" s="5"/>
      <c r="J9" s="5"/>
      <c r="K9" s="5"/>
    </row>
    <row r="10" spans="1:19" s="5" customFormat="1" ht="16.149999999999999" customHeight="1" x14ac:dyDescent="0.2">
      <c r="A10" s="12" t="s">
        <v>32</v>
      </c>
      <c r="B10" s="6"/>
      <c r="C10" s="6"/>
      <c r="D10" s="23"/>
      <c r="E10" s="23"/>
    </row>
    <row r="11" spans="1:19" ht="33.6" customHeight="1" thickBot="1" x14ac:dyDescent="0.3">
      <c r="A11" s="27" t="s">
        <v>3</v>
      </c>
      <c r="B11" s="28"/>
      <c r="C11" s="26" t="s">
        <v>9</v>
      </c>
      <c r="D11" s="25" t="s">
        <v>2</v>
      </c>
      <c r="E11" s="26" t="s">
        <v>10</v>
      </c>
      <c r="F11" s="7"/>
      <c r="G11" s="7"/>
      <c r="H11" s="7"/>
      <c r="I11" s="7"/>
      <c r="J11" s="7"/>
      <c r="K11" s="7"/>
      <c r="L11" s="7"/>
    </row>
    <row r="12" spans="1:19" ht="15.75" thickTop="1" x14ac:dyDescent="0.2">
      <c r="A12" s="52" t="s">
        <v>1</v>
      </c>
      <c r="B12" s="53"/>
      <c r="C12" s="22"/>
      <c r="D12" s="33"/>
      <c r="E12" s="34"/>
      <c r="F12" s="7"/>
      <c r="G12" s="7"/>
      <c r="H12" s="7"/>
      <c r="I12" s="7"/>
      <c r="J12" s="7"/>
      <c r="K12" s="7"/>
      <c r="L12" s="7"/>
    </row>
    <row r="13" spans="1:19" x14ac:dyDescent="0.2">
      <c r="A13" s="38" t="s">
        <v>25</v>
      </c>
      <c r="B13" s="39"/>
      <c r="C13" s="35"/>
      <c r="D13" s="35"/>
      <c r="E13" s="35"/>
      <c r="F13" s="8"/>
      <c r="G13" s="8"/>
      <c r="H13" s="8"/>
      <c r="I13" s="8"/>
      <c r="J13" s="8"/>
      <c r="K13" s="8"/>
      <c r="L13" s="8"/>
      <c r="M13" s="2"/>
    </row>
    <row r="14" spans="1:19" ht="34.5" customHeight="1" x14ac:dyDescent="0.2">
      <c r="A14" s="46" t="s">
        <v>40</v>
      </c>
      <c r="B14" s="47"/>
      <c r="C14" s="14">
        <v>406228</v>
      </c>
      <c r="D14" s="32"/>
      <c r="E14" s="32">
        <f t="shared" ref="E14:E16" si="0">C14-D14</f>
        <v>406228</v>
      </c>
      <c r="F14" s="8"/>
      <c r="G14" s="8"/>
      <c r="H14" s="8"/>
      <c r="I14" s="8"/>
      <c r="J14" s="8"/>
      <c r="K14" s="8"/>
      <c r="L14" s="8"/>
      <c r="M14" s="2"/>
    </row>
    <row r="15" spans="1:19" ht="31.5" customHeight="1" x14ac:dyDescent="0.2">
      <c r="A15" s="54" t="s">
        <v>36</v>
      </c>
      <c r="B15" s="47"/>
      <c r="C15" s="14">
        <v>180080</v>
      </c>
      <c r="D15" s="21"/>
      <c r="E15" s="32">
        <f t="shared" si="0"/>
        <v>180080</v>
      </c>
    </row>
    <row r="16" spans="1:19" x14ac:dyDescent="0.2">
      <c r="A16" s="54" t="s">
        <v>41</v>
      </c>
      <c r="B16" s="47"/>
      <c r="C16" s="14">
        <v>57240</v>
      </c>
      <c r="D16" s="21"/>
      <c r="E16" s="32">
        <f t="shared" si="0"/>
        <v>57240</v>
      </c>
    </row>
    <row r="17" spans="1:13" x14ac:dyDescent="0.2">
      <c r="A17" s="38" t="s">
        <v>4</v>
      </c>
      <c r="B17" s="39"/>
      <c r="C17" s="35"/>
      <c r="D17" s="35"/>
      <c r="E17" s="35"/>
      <c r="F17" s="8"/>
      <c r="G17" s="8"/>
      <c r="H17" s="8"/>
      <c r="I17" s="8"/>
      <c r="J17" s="8"/>
      <c r="K17" s="8"/>
      <c r="L17" s="8"/>
      <c r="M17" s="2"/>
    </row>
    <row r="18" spans="1:13" ht="94.5" customHeight="1" x14ac:dyDescent="0.2">
      <c r="A18" s="50" t="s">
        <v>37</v>
      </c>
      <c r="B18" s="51"/>
      <c r="C18" s="32"/>
      <c r="D18" s="32"/>
      <c r="E18" s="32"/>
      <c r="F18" s="8"/>
      <c r="G18" s="8"/>
      <c r="H18" s="8"/>
      <c r="I18" s="8"/>
      <c r="J18" s="8"/>
      <c r="K18" s="8"/>
      <c r="L18" s="8"/>
      <c r="M18" s="2"/>
    </row>
    <row r="19" spans="1:13" ht="33.75" customHeight="1" x14ac:dyDescent="0.2">
      <c r="A19" s="46" t="s">
        <v>38</v>
      </c>
      <c r="B19" s="47"/>
      <c r="C19" s="14">
        <v>19404</v>
      </c>
      <c r="D19" s="14"/>
      <c r="E19" s="14">
        <f t="shared" ref="E19" si="1">C19-D19</f>
        <v>19404</v>
      </c>
      <c r="F19" s="8"/>
      <c r="G19" s="8"/>
      <c r="H19" s="8"/>
      <c r="I19" s="8"/>
      <c r="J19" s="8"/>
      <c r="K19" s="8"/>
      <c r="L19" s="8"/>
      <c r="M19" s="2"/>
    </row>
    <row r="20" spans="1:13" x14ac:dyDescent="0.2">
      <c r="A20" s="38" t="s">
        <v>5</v>
      </c>
      <c r="B20" s="39"/>
      <c r="C20" s="35"/>
      <c r="D20" s="35"/>
      <c r="E20" s="35"/>
      <c r="F20" s="8"/>
      <c r="G20" s="8"/>
      <c r="H20" s="8"/>
      <c r="I20" s="8"/>
      <c r="J20" s="8"/>
      <c r="K20" s="8"/>
      <c r="L20" s="8"/>
      <c r="M20" s="2"/>
    </row>
    <row r="21" spans="1:13" x14ac:dyDescent="0.2">
      <c r="A21" s="46" t="s">
        <v>33</v>
      </c>
      <c r="B21" s="47"/>
      <c r="C21" s="14">
        <v>3600</v>
      </c>
      <c r="D21" s="14"/>
      <c r="E21" s="14">
        <f t="shared" ref="E21:E23" si="2">C21-D21</f>
        <v>3600</v>
      </c>
      <c r="F21" s="8"/>
      <c r="G21" s="8"/>
      <c r="H21" s="8"/>
      <c r="I21" s="8"/>
      <c r="J21" s="8"/>
      <c r="K21" s="8"/>
      <c r="L21" s="8"/>
      <c r="M21" s="2"/>
    </row>
    <row r="22" spans="1:13" x14ac:dyDescent="0.2">
      <c r="A22" s="48" t="s">
        <v>34</v>
      </c>
      <c r="B22" s="49"/>
      <c r="C22" s="14">
        <v>4400</v>
      </c>
      <c r="D22" s="14"/>
      <c r="E22" s="14">
        <f t="shared" si="2"/>
        <v>4400</v>
      </c>
      <c r="F22" s="8"/>
      <c r="G22" s="8"/>
      <c r="H22" s="8"/>
      <c r="I22" s="8"/>
      <c r="J22" s="8"/>
      <c r="K22" s="8"/>
      <c r="L22" s="8"/>
      <c r="M22" s="2"/>
    </row>
    <row r="23" spans="1:13" x14ac:dyDescent="0.2">
      <c r="A23" s="48" t="s">
        <v>35</v>
      </c>
      <c r="B23" s="49"/>
      <c r="C23" s="14">
        <v>2596</v>
      </c>
      <c r="D23" s="14"/>
      <c r="E23" s="14">
        <f t="shared" si="2"/>
        <v>2596</v>
      </c>
      <c r="F23" s="8"/>
      <c r="G23" s="8"/>
      <c r="H23" s="8"/>
      <c r="I23" s="8"/>
      <c r="J23" s="8"/>
      <c r="K23" s="8"/>
      <c r="L23" s="8"/>
      <c r="M23" s="2"/>
    </row>
    <row r="24" spans="1:13" x14ac:dyDescent="0.2">
      <c r="A24" s="38" t="s">
        <v>11</v>
      </c>
      <c r="B24" s="39"/>
      <c r="C24" s="35"/>
      <c r="D24" s="35"/>
      <c r="E24" s="35"/>
    </row>
    <row r="25" spans="1:13" x14ac:dyDescent="0.2">
      <c r="A25" s="44"/>
      <c r="B25" s="45"/>
      <c r="C25" s="14">
        <v>0</v>
      </c>
      <c r="D25" s="14"/>
      <c r="E25" s="14">
        <f t="shared" ref="E25" si="3">C25-D25</f>
        <v>0</v>
      </c>
    </row>
    <row r="26" spans="1:13" x14ac:dyDescent="0.2">
      <c r="A26" s="38" t="s">
        <v>6</v>
      </c>
      <c r="B26" s="39"/>
      <c r="C26" s="35"/>
      <c r="D26" s="35"/>
      <c r="E26" s="35"/>
      <c r="F26" s="7"/>
      <c r="G26" s="7"/>
      <c r="H26" s="7"/>
      <c r="I26" s="7"/>
      <c r="J26" s="7"/>
      <c r="K26" s="7"/>
      <c r="L26" s="7"/>
      <c r="M26" s="7"/>
    </row>
    <row r="27" spans="1:13" ht="30.75" customHeight="1" x14ac:dyDescent="0.2">
      <c r="A27" s="46" t="s">
        <v>27</v>
      </c>
      <c r="B27" s="47"/>
      <c r="C27" s="15"/>
      <c r="D27" s="14"/>
      <c r="E27" s="14"/>
      <c r="F27" s="7"/>
      <c r="G27" s="7"/>
      <c r="H27" s="7"/>
      <c r="I27" s="7"/>
      <c r="J27" s="7"/>
      <c r="K27" s="7"/>
      <c r="L27" s="7"/>
      <c r="M27" s="7"/>
    </row>
    <row r="28" spans="1:13" ht="60.75" customHeight="1" x14ac:dyDescent="0.2">
      <c r="A28" s="46" t="s">
        <v>39</v>
      </c>
      <c r="B28" s="47"/>
      <c r="C28" s="15">
        <v>111100</v>
      </c>
      <c r="D28" s="14"/>
      <c r="E28" s="15">
        <v>111100</v>
      </c>
    </row>
    <row r="29" spans="1:13" x14ac:dyDescent="0.2">
      <c r="A29" s="38" t="s">
        <v>12</v>
      </c>
      <c r="B29" s="39"/>
      <c r="C29" s="36"/>
      <c r="D29" s="35"/>
      <c r="E29" s="35"/>
    </row>
    <row r="30" spans="1:13" s="2" customFormat="1" ht="15.75" thickBot="1" x14ac:dyDescent="0.25">
      <c r="A30" s="40" t="s">
        <v>26</v>
      </c>
      <c r="B30" s="41"/>
      <c r="C30" s="16">
        <v>5000</v>
      </c>
      <c r="D30" s="16"/>
      <c r="E30" s="16">
        <f t="shared" ref="E30" si="4">C30-D30</f>
        <v>5000</v>
      </c>
    </row>
    <row r="31" spans="1:13" s="2" customFormat="1" ht="15.75" thickTop="1" x14ac:dyDescent="0.2">
      <c r="A31" s="42" t="s">
        <v>0</v>
      </c>
      <c r="B31" s="43"/>
      <c r="C31" s="17">
        <f>SUM(C13:C30)</f>
        <v>789648</v>
      </c>
      <c r="D31" s="17">
        <f>SUM(D13:D30)</f>
        <v>0</v>
      </c>
      <c r="E31" s="17">
        <f>SUM(E13:E30)</f>
        <v>789648</v>
      </c>
    </row>
    <row r="32" spans="1:13" s="2" customFormat="1" x14ac:dyDescent="0.2">
      <c r="B32" s="21"/>
      <c r="C32" s="21"/>
      <c r="D32" s="21"/>
      <c r="E32" s="21"/>
    </row>
    <row r="33" spans="1:5" s="2" customFormat="1" ht="30" x14ac:dyDescent="0.2">
      <c r="A33" s="29" t="s">
        <v>22</v>
      </c>
      <c r="B33" s="30" t="s">
        <v>13</v>
      </c>
      <c r="C33" s="30" t="s">
        <v>15</v>
      </c>
      <c r="D33" s="30" t="s">
        <v>16</v>
      </c>
      <c r="E33" s="30" t="s">
        <v>17</v>
      </c>
    </row>
    <row r="34" spans="1:5" s="2" customFormat="1" x14ac:dyDescent="0.25">
      <c r="A34" s="20" t="s">
        <v>18</v>
      </c>
      <c r="B34" s="18"/>
      <c r="C34" s="19">
        <v>0</v>
      </c>
      <c r="D34" s="19">
        <v>0</v>
      </c>
      <c r="E34" s="19">
        <f>C34-D34</f>
        <v>0</v>
      </c>
    </row>
    <row r="35" spans="1:5" s="2" customFormat="1" ht="15" customHeight="1" x14ac:dyDescent="0.25">
      <c r="A35" s="20" t="s">
        <v>19</v>
      </c>
      <c r="B35" s="18"/>
      <c r="C35" s="19">
        <v>0</v>
      </c>
      <c r="D35" s="19">
        <v>0</v>
      </c>
      <c r="E35" s="19">
        <f t="shared" ref="E35:E36" si="5">C35-D35</f>
        <v>0</v>
      </c>
    </row>
    <row r="36" spans="1:5" s="2" customFormat="1" x14ac:dyDescent="0.25">
      <c r="A36" s="20" t="s">
        <v>20</v>
      </c>
      <c r="B36" s="18"/>
      <c r="C36" s="19">
        <v>0</v>
      </c>
      <c r="D36" s="19">
        <v>0</v>
      </c>
      <c r="E36" s="19">
        <f t="shared" si="5"/>
        <v>0</v>
      </c>
    </row>
    <row r="37" spans="1:5" s="2" customFormat="1" x14ac:dyDescent="0.25">
      <c r="A37" s="13"/>
      <c r="B37" s="24"/>
      <c r="C37" s="24"/>
      <c r="D37" s="24"/>
      <c r="E37" s="24"/>
    </row>
    <row r="38" spans="1:5" s="2" customFormat="1" ht="45" x14ac:dyDescent="0.2">
      <c r="A38" s="31" t="s">
        <v>23</v>
      </c>
      <c r="B38" s="30" t="s">
        <v>14</v>
      </c>
      <c r="C38" s="30" t="s">
        <v>9</v>
      </c>
      <c r="D38" s="30" t="s">
        <v>16</v>
      </c>
      <c r="E38" s="30" t="s">
        <v>17</v>
      </c>
    </row>
    <row r="39" spans="1:5" s="2" customFormat="1" x14ac:dyDescent="0.25">
      <c r="A39" s="37" t="s">
        <v>42</v>
      </c>
      <c r="B39" s="18"/>
      <c r="C39" s="19">
        <v>100000</v>
      </c>
      <c r="D39" s="19">
        <v>100000</v>
      </c>
      <c r="E39" s="19">
        <v>0</v>
      </c>
    </row>
    <row r="40" spans="1:5" s="2" customFormat="1" x14ac:dyDescent="0.25">
      <c r="A40" s="37" t="s">
        <v>43</v>
      </c>
      <c r="B40" s="18"/>
      <c r="C40" s="19">
        <v>732000</v>
      </c>
      <c r="D40" s="19">
        <v>222809</v>
      </c>
      <c r="E40" s="19">
        <f t="shared" ref="E40" si="6">C40-D40</f>
        <v>509191</v>
      </c>
    </row>
    <row r="41" spans="1:5" s="2" customFormat="1" x14ac:dyDescent="0.25">
      <c r="A41" s="37" t="s">
        <v>44</v>
      </c>
      <c r="B41" s="18"/>
      <c r="C41" s="19">
        <v>400000</v>
      </c>
      <c r="D41" s="19">
        <v>88541</v>
      </c>
      <c r="E41" s="19">
        <f t="shared" ref="E41" si="7">C41-D41</f>
        <v>311459</v>
      </c>
    </row>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sheetData>
  <mergeCells count="20">
    <mergeCell ref="A23:B23"/>
    <mergeCell ref="A18:B18"/>
    <mergeCell ref="A12:B12"/>
    <mergeCell ref="A13:B13"/>
    <mergeCell ref="A14:B14"/>
    <mergeCell ref="A16:B16"/>
    <mergeCell ref="A15:B15"/>
    <mergeCell ref="A17:B17"/>
    <mergeCell ref="A19:B19"/>
    <mergeCell ref="A20:B20"/>
    <mergeCell ref="A21:B21"/>
    <mergeCell ref="A22:B22"/>
    <mergeCell ref="A29:B29"/>
    <mergeCell ref="A30:B30"/>
    <mergeCell ref="A31:B31"/>
    <mergeCell ref="A24:B24"/>
    <mergeCell ref="A25:B25"/>
    <mergeCell ref="A26:B26"/>
    <mergeCell ref="A28:B28"/>
    <mergeCell ref="A27:B27"/>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2019-04-15T16:32:59Z</cp:lastPrinted>
  <dcterms:created xsi:type="dcterms:W3CDTF">2001-02-08T10:40:59Z</dcterms:created>
  <dcterms:modified xsi:type="dcterms:W3CDTF">2019-05-07T20:21:14Z</dcterms:modified>
</cp:coreProperties>
</file>