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Budget'!$A$1:$E$50</definedName>
  </definedNames>
  <calcPr calcId="162913"/>
</workbook>
</file>

<file path=xl/calcChain.xml><?xml version="1.0" encoding="utf-8"?>
<calcChain xmlns="http://schemas.openxmlformats.org/spreadsheetml/2006/main">
  <c r="E50" i="1" l="1"/>
  <c r="E47" i="1"/>
  <c r="E46" i="1"/>
  <c r="E41" i="1" l="1"/>
  <c r="E45" i="1"/>
  <c r="D42" i="1" l="1"/>
  <c r="C42" i="1"/>
  <c r="E39" i="1"/>
  <c r="E37" i="1"/>
  <c r="E35" i="1"/>
  <c r="E33" i="1"/>
  <c r="E31" i="1"/>
  <c r="E29" i="1"/>
  <c r="E27" i="1"/>
  <c r="E25" i="1"/>
  <c r="E13" i="1"/>
  <c r="E42" i="1" l="1"/>
</calcChain>
</file>

<file path=xl/sharedStrings.xml><?xml version="1.0" encoding="utf-8"?>
<sst xmlns="http://schemas.openxmlformats.org/spreadsheetml/2006/main" count="52" uniqueCount="49">
  <si>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</si>
  <si>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</si>
  <si>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</si>
  <si>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</si>
  <si>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</si>
  <si>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</si>
  <si>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</si>
  <si>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</si>
  <si>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</si>
  <si>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</si>
  <si>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</si>
  <si>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</si>
  <si>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</si>
  <si>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</si>
  <si>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</si>
  <si>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</si>
  <si>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</si>
  <si>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</si>
  <si>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</si>
  <si>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</si>
  <si>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</si>
  <si>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</si>
  <si>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</si>
  <si>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</si>
  <si>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</si>
  <si>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</si>
  <si>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</si>
  <si>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</si>
  <si>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</si>
  <si>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William Herb</t>
  </si>
  <si>
    <r>
      <t xml:space="preserve">Project Title: </t>
    </r>
    <r>
      <rPr>
        <sz val="11"/>
        <rFont val="Calibri"/>
        <family val="2"/>
        <scheme val="minor"/>
      </rPr>
      <t xml:space="preserve"> Reducing Sediment Loading and Water Temperatures in Northshore Streams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</si>
  <si>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2023</t>
    </r>
  </si>
  <si>
    <t>8 TSS sensors ($8800), 2 data loggers ($1300), Misc. Field Supplie ($1250)</t>
  </si>
  <si>
    <t>Water sample testing (120 samples)</t>
  </si>
  <si>
    <t>Note: Herb, Cai, Hell, Hanson, and Dumke have a significant fraction of their time funded by ENTRF. They are soft-funded staff and depend on grant monies to pay their salaries.</t>
  </si>
  <si>
    <t>In kind: Unrecovered UMN Indirect costs (54% MTDC)</t>
  </si>
  <si>
    <t>Field staff travel ($7,797), meetings ($1,991), in-state conference for outreach ($1,614). All costs per University of Minnesota travel policies</t>
  </si>
  <si>
    <t>Project Budget: $383,744</t>
  </si>
  <si>
    <t>Today's Date: 4/15/2019</t>
  </si>
  <si>
    <t>Herb (PI): Management, data analysis, 28% FTE, 74% Salary, 26% benefits, 36 months ($95,036)</t>
  </si>
  <si>
    <t>Johnson (co-PI):Project management, 5% FTE, 74% Salary, 26% benefits, 36 months ($33,947)</t>
  </si>
  <si>
    <t>Gulliver (co-PI): Project planning, 3% FTE, 74% Salary, 26% benefits, 36 months ($22,875)</t>
  </si>
  <si>
    <t>Brady (co-PI): Field work management, 4% FTE, 74% Salary, 26% benefits, 36 months ($14,575)</t>
  </si>
  <si>
    <t>Cai (co-PI): Data analysis, 17% FTE, 74% Salary, 26% benefits, 36 months ($51,987)</t>
  </si>
  <si>
    <t>Hell, Field data collection, 23% FTE, 77% Salary, 23% benefits, 36 months ($46,566)</t>
  </si>
  <si>
    <t>Hanson, Field data collection, 23% FTE, 77% Salary, 23% benefits, 36 months ($34,112)</t>
  </si>
  <si>
    <t>Dumke, Data collection and QC, 20% FTE, 74% Salary, 26% benefits, 36 months ($52,943)</t>
  </si>
  <si>
    <t>Temporary Tech Staff, Field data collection, 7% FTE,92% Salary, 8% benefits, 36 months ($7,091)</t>
  </si>
  <si>
    <t>Organization: Regents of the University of Minnesota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</si>
</sst>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4"/>
  <sheetViews>
    <sheetView tabSelected="1" view="pageBreakPreview" zoomScaleNormal="100" zoomScaleSheetLayoutView="100" zoomScalePageLayoutView="70" workbookViewId="0">
      <selection activeCell="B11" sqref="B11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29</v>
      </c>
      <c r="B5" s="6"/>
      <c r="C5" s="6"/>
    </row>
    <row r="6" spans="1:19" s="5" customFormat="1" ht="16.149999999999999" customHeight="1" x14ac:dyDescent="0.2">
      <c r="A6" s="5" t="s">
        <v>30</v>
      </c>
      <c r="B6" s="6"/>
      <c r="C6" s="6"/>
    </row>
    <row r="7" spans="1:19" s="5" customFormat="1" ht="16.149999999999999" customHeight="1" x14ac:dyDescent="0.2">
      <c r="A7" s="5" t="s">
        <v>48</v>
      </c>
      <c r="B7" s="6"/>
      <c r="C7" s="6"/>
    </row>
    <row r="8" spans="1:19" s="5" customFormat="1" ht="16.149999999999999" customHeight="1" x14ac:dyDescent="0.2">
      <c r="A8" s="9" t="s">
        <v>37</v>
      </c>
      <c r="B8" s="6"/>
      <c r="C8" s="6"/>
    </row>
    <row r="9" spans="1:19" s="3" customFormat="1" ht="16.149999999999999" customHeight="1" x14ac:dyDescent="0.2">
      <c r="A9" s="5" t="s">
        <v>31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38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4">
        <v>359132</v>
      </c>
      <c r="D13" s="32">
        <v>0</v>
      </c>
      <c r="E13" s="32">
        <f>C13-D13</f>
        <v>359132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4" t="s">
        <v>39</v>
      </c>
      <c r="B14" s="45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4" t="s">
        <v>40</v>
      </c>
      <c r="B15" s="45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4" t="s">
        <v>41</v>
      </c>
      <c r="B16" s="45"/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4" t="s">
        <v>42</v>
      </c>
      <c r="B17" s="45"/>
      <c r="C17" s="33"/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8" t="s">
        <v>43</v>
      </c>
      <c r="B18" s="49"/>
      <c r="C18" s="33"/>
      <c r="D18" s="33"/>
      <c r="E18" s="3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8" t="s">
        <v>44</v>
      </c>
      <c r="B19" s="49"/>
      <c r="C19" s="33"/>
      <c r="D19" s="33"/>
      <c r="E19" s="33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8" t="s">
        <v>45</v>
      </c>
      <c r="B20" s="49"/>
      <c r="C20" s="33"/>
      <c r="D20" s="33"/>
      <c r="E20" s="33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8" t="s">
        <v>46</v>
      </c>
      <c r="B21" s="49"/>
      <c r="C21" s="33"/>
      <c r="D21" s="33"/>
      <c r="E21" s="33"/>
      <c r="F21" s="8"/>
      <c r="G21" s="8"/>
      <c r="H21" s="8"/>
      <c r="I21" s="8"/>
      <c r="J21" s="8"/>
      <c r="K21" s="8"/>
      <c r="L21" s="8"/>
      <c r="M21" s="2"/>
    </row>
    <row r="22" spans="1:13" ht="33.75" customHeight="1" x14ac:dyDescent="0.2">
      <c r="A22" s="48" t="s">
        <v>47</v>
      </c>
      <c r="B22" s="49"/>
      <c r="C22" s="33"/>
      <c r="D22" s="33"/>
      <c r="E22" s="33"/>
      <c r="F22" s="8"/>
      <c r="G22" s="8"/>
      <c r="H22" s="8"/>
      <c r="I22" s="8"/>
      <c r="J22" s="8"/>
      <c r="K22" s="8"/>
      <c r="L22" s="8"/>
      <c r="M22" s="2"/>
    </row>
    <row r="23" spans="1:13" ht="34.5" customHeight="1" x14ac:dyDescent="0.2">
      <c r="A23" s="48" t="s">
        <v>34</v>
      </c>
      <c r="B23" s="49"/>
      <c r="C23" s="33"/>
      <c r="D23" s="33"/>
      <c r="E23" s="33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6" t="s">
        <v>5</v>
      </c>
      <c r="B24" s="37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4"/>
      <c r="B25" s="45"/>
      <c r="C25" s="14">
        <v>0</v>
      </c>
      <c r="D25" s="14">
        <v>0</v>
      </c>
      <c r="E25" s="14">
        <f t="shared" ref="E25" si="0">C25-D25</f>
        <v>0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36" t="s">
        <v>6</v>
      </c>
      <c r="B26" s="37"/>
      <c r="C26" s="14"/>
      <c r="D26" s="14"/>
      <c r="E26" s="14"/>
      <c r="F26" s="8"/>
      <c r="G26" s="8"/>
      <c r="H26" s="8"/>
      <c r="I26" s="8"/>
      <c r="J26" s="8"/>
      <c r="K26" s="8"/>
      <c r="L26" s="8"/>
      <c r="M26" s="2"/>
    </row>
    <row r="27" spans="1:13" ht="22.5" customHeight="1" x14ac:dyDescent="0.2">
      <c r="A27" s="44" t="s">
        <v>32</v>
      </c>
      <c r="B27" s="45"/>
      <c r="C27" s="14">
        <v>11350</v>
      </c>
      <c r="D27" s="14">
        <v>0</v>
      </c>
      <c r="E27" s="14">
        <f t="shared" ref="E27" si="1">C27-D27</f>
        <v>11350</v>
      </c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36" t="s">
        <v>12</v>
      </c>
      <c r="B28" s="37"/>
      <c r="C28" s="14"/>
      <c r="D28" s="14"/>
      <c r="E28" s="14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36"/>
      <c r="B29" s="37"/>
      <c r="C29" s="14">
        <v>0</v>
      </c>
      <c r="D29" s="14">
        <v>0</v>
      </c>
      <c r="E29" s="14">
        <f t="shared" ref="E29" si="2">C29-D29</f>
        <v>0</v>
      </c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36" t="s">
        <v>13</v>
      </c>
      <c r="B30" s="37"/>
      <c r="C30" s="14"/>
      <c r="D30" s="14"/>
      <c r="E30" s="14"/>
    </row>
    <row r="31" spans="1:13" ht="14.25" customHeight="1" x14ac:dyDescent="0.2">
      <c r="A31" s="42"/>
      <c r="B31" s="43"/>
      <c r="C31" s="14">
        <v>0</v>
      </c>
      <c r="D31" s="14">
        <v>0</v>
      </c>
      <c r="E31" s="14">
        <f t="shared" ref="E31" si="3">C31-D31</f>
        <v>0</v>
      </c>
    </row>
    <row r="32" spans="1:13" x14ac:dyDescent="0.2">
      <c r="A32" s="36" t="s">
        <v>14</v>
      </c>
      <c r="B32" s="37"/>
      <c r="C32" s="14"/>
      <c r="D32" s="14"/>
      <c r="E32" s="14"/>
    </row>
    <row r="33" spans="1:13" x14ac:dyDescent="0.2">
      <c r="A33" s="42"/>
      <c r="B33" s="43"/>
      <c r="C33" s="14">
        <v>0</v>
      </c>
      <c r="D33" s="14">
        <v>0</v>
      </c>
      <c r="E33" s="14">
        <f t="shared" ref="E33" si="4">C33-D33</f>
        <v>0</v>
      </c>
    </row>
    <row r="34" spans="1:13" x14ac:dyDescent="0.2">
      <c r="A34" s="36" t="s">
        <v>15</v>
      </c>
      <c r="B34" s="37"/>
      <c r="C34" s="14"/>
      <c r="D34" s="14"/>
      <c r="E34" s="14"/>
    </row>
    <row r="35" spans="1:13" x14ac:dyDescent="0.2">
      <c r="A35" s="42"/>
      <c r="B35" s="43"/>
      <c r="C35" s="14">
        <v>0</v>
      </c>
      <c r="D35" s="14">
        <v>0</v>
      </c>
      <c r="E35" s="14">
        <f t="shared" ref="E35" si="5">C35-D35</f>
        <v>0</v>
      </c>
    </row>
    <row r="36" spans="1:13" x14ac:dyDescent="0.2">
      <c r="A36" s="36" t="s">
        <v>16</v>
      </c>
      <c r="B36" s="37"/>
      <c r="C36" s="14"/>
      <c r="D36" s="14"/>
      <c r="E36" s="14"/>
    </row>
    <row r="37" spans="1:13" x14ac:dyDescent="0.2">
      <c r="A37" s="42"/>
      <c r="B37" s="43"/>
      <c r="C37" s="14">
        <v>0</v>
      </c>
      <c r="D37" s="14">
        <v>0</v>
      </c>
      <c r="E37" s="14">
        <f t="shared" ref="E37" si="6">C37-D37</f>
        <v>0</v>
      </c>
    </row>
    <row r="38" spans="1:13" x14ac:dyDescent="0.2">
      <c r="A38" s="36" t="s">
        <v>7</v>
      </c>
      <c r="B38" s="37"/>
      <c r="C38" s="14"/>
      <c r="D38" s="14"/>
      <c r="E38" s="14"/>
      <c r="F38" s="7"/>
      <c r="G38" s="7"/>
      <c r="H38" s="7"/>
      <c r="I38" s="7"/>
      <c r="J38" s="7"/>
      <c r="K38" s="7"/>
      <c r="L38" s="7"/>
      <c r="M38" s="7"/>
    </row>
    <row r="39" spans="1:13" ht="33" customHeight="1" x14ac:dyDescent="0.2">
      <c r="A39" s="44" t="s">
        <v>36</v>
      </c>
      <c r="B39" s="45"/>
      <c r="C39" s="15">
        <v>11402</v>
      </c>
      <c r="D39" s="14">
        <v>0</v>
      </c>
      <c r="E39" s="14">
        <f t="shared" ref="E39" si="7">C39-D39</f>
        <v>11402</v>
      </c>
    </row>
    <row r="40" spans="1:13" x14ac:dyDescent="0.2">
      <c r="A40" s="36" t="s">
        <v>17</v>
      </c>
      <c r="B40" s="37"/>
      <c r="C40" s="15"/>
      <c r="D40" s="14"/>
      <c r="E40" s="14"/>
    </row>
    <row r="41" spans="1:13" s="2" customFormat="1" ht="15.75" thickBot="1" x14ac:dyDescent="0.25">
      <c r="A41" s="38" t="s">
        <v>33</v>
      </c>
      <c r="B41" s="39"/>
      <c r="C41" s="16">
        <v>1860</v>
      </c>
      <c r="D41" s="16">
        <v>0</v>
      </c>
      <c r="E41" s="16">
        <f t="shared" ref="E41" si="8">C41-D41</f>
        <v>1860</v>
      </c>
    </row>
    <row r="42" spans="1:13" s="2" customFormat="1" ht="15.75" thickTop="1" x14ac:dyDescent="0.2">
      <c r="A42" s="40" t="s">
        <v>0</v>
      </c>
      <c r="B42" s="41"/>
      <c r="C42" s="17">
        <f>SUM(C13:C41)</f>
        <v>383744</v>
      </c>
      <c r="D42" s="17">
        <f>SUM(D13:D41)</f>
        <v>0</v>
      </c>
      <c r="E42" s="17">
        <f>SUM(E13:E41)</f>
        <v>383744</v>
      </c>
    </row>
    <row r="43" spans="1:13" s="2" customFormat="1" x14ac:dyDescent="0.2">
      <c r="B43" s="21"/>
      <c r="C43" s="21"/>
      <c r="D43" s="21"/>
      <c r="E43" s="21"/>
    </row>
    <row r="44" spans="1:13" s="2" customFormat="1" ht="30" x14ac:dyDescent="0.2">
      <c r="A44" s="29" t="s">
        <v>26</v>
      </c>
      <c r="B44" s="30" t="s">
        <v>18</v>
      </c>
      <c r="C44" s="30" t="s">
        <v>20</v>
      </c>
      <c r="D44" s="30" t="s">
        <v>21</v>
      </c>
      <c r="E44" s="30" t="s">
        <v>22</v>
      </c>
    </row>
    <row r="45" spans="1:13" s="2" customFormat="1" x14ac:dyDescent="0.25">
      <c r="A45" s="20" t="s">
        <v>23</v>
      </c>
      <c r="B45" s="18"/>
      <c r="C45" s="19">
        <v>0</v>
      </c>
      <c r="D45" s="19">
        <v>0</v>
      </c>
      <c r="E45" s="19">
        <f>C45-D45</f>
        <v>0</v>
      </c>
    </row>
    <row r="46" spans="1:13" s="2" customFormat="1" ht="15" customHeight="1" x14ac:dyDescent="0.25">
      <c r="A46" s="20" t="s">
        <v>24</v>
      </c>
      <c r="B46" s="18"/>
      <c r="C46" s="19">
        <v>0</v>
      </c>
      <c r="D46" s="19">
        <v>0</v>
      </c>
      <c r="E46" s="19">
        <f t="shared" ref="E46:E47" si="9">C46-D46</f>
        <v>0</v>
      </c>
    </row>
    <row r="47" spans="1:13" s="2" customFormat="1" x14ac:dyDescent="0.25">
      <c r="A47" s="20" t="s">
        <v>35</v>
      </c>
      <c r="B47" s="18"/>
      <c r="C47" s="19">
        <v>207222</v>
      </c>
      <c r="D47" s="19">
        <v>0</v>
      </c>
      <c r="E47" s="19">
        <f t="shared" si="9"/>
        <v>207222</v>
      </c>
    </row>
    <row r="48" spans="1:13" s="2" customFormat="1" x14ac:dyDescent="0.25">
      <c r="A48" s="13"/>
      <c r="B48" s="24"/>
      <c r="C48" s="24"/>
      <c r="D48" s="24"/>
      <c r="E48" s="24"/>
    </row>
    <row r="49" spans="1:5" s="2" customFormat="1" ht="45" x14ac:dyDescent="0.2">
      <c r="A49" s="31" t="s">
        <v>27</v>
      </c>
      <c r="B49" s="30" t="s">
        <v>19</v>
      </c>
      <c r="C49" s="30" t="s">
        <v>10</v>
      </c>
      <c r="D49" s="30" t="s">
        <v>21</v>
      </c>
      <c r="E49" s="30" t="s">
        <v>22</v>
      </c>
    </row>
    <row r="50" spans="1:5" s="2" customFormat="1" x14ac:dyDescent="0.25">
      <c r="A50" s="20"/>
      <c r="B50" s="18"/>
      <c r="C50" s="19">
        <v>0</v>
      </c>
      <c r="D50" s="19">
        <v>0</v>
      </c>
      <c r="E50" s="19">
        <f t="shared" ref="E50" si="10">C50-D50</f>
        <v>0</v>
      </c>
    </row>
    <row r="51" spans="1:5" s="2" customFormat="1" x14ac:dyDescent="0.2"/>
    <row r="52" spans="1:5" s="2" customFormat="1" x14ac:dyDescent="0.2"/>
    <row r="53" spans="1:5" s="2" customFormat="1" x14ac:dyDescent="0.2"/>
    <row r="54" spans="1:5" s="2" customFormat="1" x14ac:dyDescent="0.2"/>
    <row r="55" spans="1:5" s="2" customFormat="1" x14ac:dyDescent="0.2"/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</sheetData>
  <mergeCells count="31">
    <mergeCell ref="A12:B12"/>
    <mergeCell ref="A13:B13"/>
    <mergeCell ref="A15:B15"/>
    <mergeCell ref="A28:B28"/>
    <mergeCell ref="A29:B29"/>
    <mergeCell ref="A16:B16"/>
    <mergeCell ref="A17:B17"/>
    <mergeCell ref="A18:B18"/>
    <mergeCell ref="A21:B21"/>
    <mergeCell ref="A19:B19"/>
    <mergeCell ref="A20:B20"/>
    <mergeCell ref="A22:B22"/>
    <mergeCell ref="A23:B23"/>
    <mergeCell ref="A14:B14"/>
    <mergeCell ref="A30:B30"/>
    <mergeCell ref="A24:B24"/>
    <mergeCell ref="A25:B25"/>
    <mergeCell ref="A26:B26"/>
    <mergeCell ref="A27:B27"/>
    <mergeCell ref="A31:B31"/>
    <mergeCell ref="A32:B32"/>
    <mergeCell ref="A33:B33"/>
    <mergeCell ref="A34:B34"/>
    <mergeCell ref="A35:B35"/>
    <mergeCell ref="A40:B40"/>
    <mergeCell ref="A41:B41"/>
    <mergeCell ref="A42:B42"/>
    <mergeCell ref="A36:B36"/>
    <mergeCell ref="A37:B37"/>
    <mergeCell ref="A38:B38"/>
    <mergeCell ref="A39:B39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2019-05-09T00:14:38Z</dcterms:modified>
</cp:coreProperties>
</file>