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4400" windowHeight="4995"/>
  </bookViews>
  <sheets>
    <sheet name="Project Budget" sheetId="1" r:id="rId1"/>
  </sheets>
  <definedNames>
    <definedName name="_xlnm.Print_Area" localSheetId="0">'Project Budget'!$A$1:$E$54</definedName>
  </definedNames>
  <calcPr calcId="162913"/>
</workbook>
</file>

<file path=xl/calcChain.xml><?xml version="1.0" encoding="utf-8"?>
<calcChain xmlns="http://schemas.openxmlformats.org/spreadsheetml/2006/main">
  <c r="E54" i="1" l="1"/>
  <c r="E43" i="1" l="1"/>
  <c r="E27" i="1" l="1"/>
  <c r="E26" i="1"/>
  <c r="E42" i="1"/>
  <c r="E50" i="1" l="1"/>
  <c r="E53" i="1" l="1"/>
  <c r="E49" i="1"/>
  <c r="E44" i="1" l="1"/>
  <c r="E48" i="1"/>
  <c r="D45" i="1" l="1"/>
  <c r="C45" i="1"/>
  <c r="E40" i="1"/>
  <c r="E38" i="1"/>
  <c r="E36" i="1"/>
  <c r="E34" i="1"/>
  <c r="E32" i="1"/>
  <c r="E30" i="1"/>
  <c r="E20" i="1"/>
  <c r="E18" i="1"/>
  <c r="E13" i="1"/>
  <c r="E45" i="1" l="1"/>
</calcChain>
</file>

<file path=xl/sharedStrings.xml><?xml version="1.0" encoding="utf-8"?>
<sst xmlns="http://schemas.openxmlformats.org/spreadsheetml/2006/main" count="56" uniqueCount="53">
  <si>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</si>
  <si>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</si>
  <si>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</si>
  <si>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</si>
  <si>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</si>
  <si>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</si>
  <si>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</si>
  <si>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</si>
  <si>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</si>
  <si>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</si>
  <si>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</si>
  <si>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</si>
  <si>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</si>
  <si>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</si>
  <si>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</si>
  <si>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</si>
  <si>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</si>
  <si>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</si>
  <si>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</si>
  <si>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</si>
  <si>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</si>
  <si>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</si>
  <si>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</si>
  <si>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</si>
  <si>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</si>
  <si>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</si>
  <si>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</si>
  <si>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</si>
  <si>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</si>
  <si>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Manager: </t>
    </r>
    <r>
      <rPr>
        <sz val="11"/>
        <rFont val="Calibri"/>
        <family val="2"/>
        <scheme val="minor"/>
      </rPr>
      <t>Chad Zirbel</t>
    </r>
  </si>
  <si>
    <r>
      <t xml:space="preserve">Organization: </t>
    </r>
    <r>
      <rPr>
        <sz val="11"/>
        <rFont val="Calibri"/>
        <family val="2"/>
        <scheme val="minor"/>
      </rPr>
      <t>Cedar Creek Ecosystem Science Reserve, University of Minnesota</t>
    </r>
  </si>
  <si>
    <t xml:space="preserve">Soil sample lab analyses for Total N and C, Nitrate and Amonium </t>
  </si>
  <si>
    <t>secured</t>
  </si>
  <si>
    <t>Outreach supplies (signage, interactive materials, handouts)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</si>
  <si>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 (June 30, 2022)</t>
    </r>
  </si>
  <si>
    <t>Postdoctoral Scholar, Dr. Chad Zirbel, $133,000 (80% salary, 20% benefits) 100% FTE each year for two years</t>
  </si>
  <si>
    <t>5 Undergraduate student summer field and lab assistants for two years each at 25% FTE; $49,000 (100% salary)</t>
  </si>
  <si>
    <t>Graduate Student Field Assistants: two graduate student at 50% FTE for two years during the summer; $35,000 (86% salary, 14% benefits). One graduate student will sample insects and the other will sample small mammals.</t>
  </si>
  <si>
    <t xml:space="preserve">Field Supplies: </t>
  </si>
  <si>
    <t>Fencing supplies (panels, mesh, flashing, posts); $3,300</t>
  </si>
  <si>
    <t>Experimental supplies (field sampling supplies, sweep nets, pit traps): $3,600</t>
  </si>
  <si>
    <r>
      <t xml:space="preserve">In kind: </t>
    </r>
    <r>
      <rPr>
        <sz val="11"/>
        <rFont val="Calibri"/>
        <family val="2"/>
        <scheme val="minor"/>
      </rPr>
      <t>Indirect costs associated with this proposal @ 54% MTDC</t>
    </r>
  </si>
  <si>
    <t>Education/outreach (field trip subsidies)</t>
  </si>
  <si>
    <t>Educational/outreach supplies  (activity supplies)</t>
  </si>
  <si>
    <r>
      <t xml:space="preserve">Project Title: </t>
    </r>
    <r>
      <rPr>
        <sz val="11"/>
        <rFont val="Calibri"/>
        <family val="2"/>
        <scheme val="minor"/>
      </rPr>
      <t xml:space="preserve"> Bison as keystone species in Minnesota savannas</t>
    </r>
  </si>
  <si>
    <t>140 small mammal Sherman traps ($25.50 each): $3,570</t>
  </si>
  <si>
    <t>14 Reconyx PC900 Trail Cameras ($550 each), batteries, memory cards, security devices, attachment; $11,530</t>
  </si>
  <si>
    <t>30  GPS Logger collars ($2900 each); $87,000</t>
  </si>
  <si>
    <t>M.L. 2017, Chp. 96, Sec. 2, Subd. 03k Cedar Creek Natural Area Wolf Recolonization Assessment</t>
  </si>
  <si>
    <t>M.L. 2017, Chp. 96, Sec. 2, Subd. 08c Evaluating the Use of Bison to Restore and Preserve Savanna Habitat</t>
  </si>
  <si>
    <r>
      <t xml:space="preserve">Project Budget: </t>
    </r>
    <r>
      <rPr>
        <sz val="11"/>
        <rFont val="Calibri"/>
        <family val="2"/>
        <scheme val="minor"/>
      </rPr>
      <t>$344,000</t>
    </r>
  </si>
  <si>
    <r>
      <t xml:space="preserve">Today's Date:  </t>
    </r>
    <r>
      <rPr>
        <sz val="11"/>
        <rFont val="Calibri"/>
        <family val="2"/>
        <scheme val="minor"/>
      </rPr>
      <t>4/15/2019</t>
    </r>
  </si>
  <si>
    <t>Bison reintroduction stakeholders meeting (room rental and refreshments for participants)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</si>
</sst>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5" fontId="3" fillId="4" borderId="0" xfId="1" applyNumberFormat="1" applyFont="1" applyFill="1" applyBorder="1" applyAlignment="1">
      <alignment horizontal="right" vertical="top" wrapText="1"/>
    </xf>
    <xf numFmtId="165" fontId="3" fillId="4" borderId="0" xfId="1" applyNumberFormat="1" applyFont="1" applyFill="1" applyBorder="1"/>
    <xf numFmtId="0" fontId="6" fillId="4" borderId="0" xfId="0" applyFont="1" applyFill="1"/>
    <xf numFmtId="0" fontId="6" fillId="0" borderId="0" xfId="0" applyFont="1"/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8"/>
  <sheetViews>
    <sheetView tabSelected="1" view="pageBreakPreview" zoomScaleNormal="100" zoomScaleSheetLayoutView="100" zoomScalePageLayoutView="70" workbookViewId="0">
      <selection activeCell="G14" sqref="G14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1" width="11.140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29</v>
      </c>
      <c r="B5" s="6"/>
      <c r="C5" s="6"/>
    </row>
    <row r="6" spans="1:19" s="5" customFormat="1" ht="16.350000000000001" customHeight="1" x14ac:dyDescent="0.2">
      <c r="A6" s="5" t="s">
        <v>44</v>
      </c>
      <c r="B6" s="6"/>
      <c r="C6" s="6"/>
    </row>
    <row r="7" spans="1:19" s="5" customFormat="1" ht="16.350000000000001" customHeight="1" x14ac:dyDescent="0.2">
      <c r="A7" s="5" t="s">
        <v>30</v>
      </c>
      <c r="B7" s="6"/>
      <c r="C7" s="6"/>
    </row>
    <row r="8" spans="1:19" s="5" customFormat="1" ht="16.350000000000001" customHeight="1" x14ac:dyDescent="0.2">
      <c r="A8" s="9" t="s">
        <v>50</v>
      </c>
      <c r="B8" s="6"/>
      <c r="C8" s="6"/>
    </row>
    <row r="9" spans="1:19" s="3" customFormat="1" ht="16.350000000000001" customHeight="1" x14ac:dyDescent="0.2">
      <c r="A9" s="5" t="s">
        <v>34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51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8" t="s">
        <v>4</v>
      </c>
      <c r="B13" s="49"/>
      <c r="C13" s="14">
        <v>217000</v>
      </c>
      <c r="D13" s="32">
        <v>0</v>
      </c>
      <c r="E13" s="32">
        <f>C13-D13</f>
        <v>217000</v>
      </c>
      <c r="F13" s="8"/>
      <c r="G13" s="8"/>
      <c r="H13" s="8"/>
      <c r="I13" s="8"/>
      <c r="J13" s="8"/>
      <c r="K13" s="8"/>
      <c r="L13" s="8"/>
      <c r="M13" s="2"/>
    </row>
    <row r="14" spans="1:19" ht="27.75" customHeight="1" x14ac:dyDescent="0.2">
      <c r="A14" s="50" t="s">
        <v>35</v>
      </c>
      <c r="B14" s="51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ht="44.45" customHeight="1" x14ac:dyDescent="0.2">
      <c r="A15" s="52" t="s">
        <v>37</v>
      </c>
      <c r="B15" s="53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ht="28.5" customHeight="1" x14ac:dyDescent="0.2">
      <c r="A16" s="50" t="s">
        <v>36</v>
      </c>
      <c r="B16" s="51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8" t="s">
        <v>5</v>
      </c>
      <c r="B17" s="49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50"/>
      <c r="B18" s="51"/>
      <c r="C18" s="14">
        <v>0</v>
      </c>
      <c r="D18" s="14">
        <v>0</v>
      </c>
      <c r="E18" s="14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8" t="s">
        <v>6</v>
      </c>
      <c r="B19" s="4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50" t="s">
        <v>38</v>
      </c>
      <c r="B20" s="49"/>
      <c r="C20" s="14">
        <v>109000</v>
      </c>
      <c r="D20" s="14">
        <v>0</v>
      </c>
      <c r="E20" s="14">
        <f t="shared" ref="E20" si="1">C20-D20</f>
        <v>109000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5" t="s">
        <v>47</v>
      </c>
      <c r="B21" s="44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t="30" x14ac:dyDescent="0.2">
      <c r="A22" s="37" t="s">
        <v>46</v>
      </c>
      <c r="B22" s="36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7" t="s">
        <v>45</v>
      </c>
      <c r="B23" s="36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9" t="s">
        <v>39</v>
      </c>
      <c r="B24" s="38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ht="30" x14ac:dyDescent="0.2">
      <c r="A25" s="37" t="s">
        <v>40</v>
      </c>
      <c r="B25" s="36"/>
      <c r="C25" s="14"/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7" t="s">
        <v>43</v>
      </c>
      <c r="B26" s="36"/>
      <c r="C26" s="14">
        <v>2000</v>
      </c>
      <c r="D26" s="14">
        <v>0</v>
      </c>
      <c r="E26" s="14">
        <f t="shared" ref="E26:E27" si="2">C26-D26</f>
        <v>2000</v>
      </c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39" t="s">
        <v>33</v>
      </c>
      <c r="B27" s="38"/>
      <c r="C27" s="14">
        <v>5000</v>
      </c>
      <c r="D27" s="14">
        <v>0</v>
      </c>
      <c r="E27" s="14">
        <f t="shared" si="2"/>
        <v>5000</v>
      </c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39"/>
      <c r="B28" s="38"/>
      <c r="C28" s="14"/>
      <c r="D28" s="14"/>
      <c r="E28" s="14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8" t="s">
        <v>12</v>
      </c>
      <c r="B29" s="49"/>
      <c r="C29" s="14"/>
      <c r="D29" s="14"/>
      <c r="E29" s="14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8"/>
      <c r="B30" s="49"/>
      <c r="C30" s="14">
        <v>0</v>
      </c>
      <c r="D30" s="14">
        <v>0</v>
      </c>
      <c r="E30" s="14">
        <f t="shared" ref="E30" si="3">C30-D30</f>
        <v>0</v>
      </c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48" t="s">
        <v>13</v>
      </c>
      <c r="B31" s="49"/>
      <c r="C31" s="14"/>
      <c r="D31" s="14"/>
      <c r="E31" s="14"/>
    </row>
    <row r="32" spans="1:13" ht="14.25" customHeight="1" x14ac:dyDescent="0.2">
      <c r="A32" s="54"/>
      <c r="B32" s="55"/>
      <c r="C32" s="14">
        <v>0</v>
      </c>
      <c r="D32" s="14">
        <v>0</v>
      </c>
      <c r="E32" s="14">
        <f t="shared" ref="E32" si="4">C32-D32</f>
        <v>0</v>
      </c>
    </row>
    <row r="33" spans="1:13" x14ac:dyDescent="0.2">
      <c r="A33" s="48" t="s">
        <v>14</v>
      </c>
      <c r="B33" s="49"/>
      <c r="C33" s="14"/>
      <c r="D33" s="14"/>
      <c r="E33" s="14"/>
    </row>
    <row r="34" spans="1:13" x14ac:dyDescent="0.2">
      <c r="A34" s="54"/>
      <c r="B34" s="55"/>
      <c r="C34" s="14">
        <v>0</v>
      </c>
      <c r="D34" s="14">
        <v>0</v>
      </c>
      <c r="E34" s="14">
        <f t="shared" ref="E34" si="5">C34-D34</f>
        <v>0</v>
      </c>
    </row>
    <row r="35" spans="1:13" x14ac:dyDescent="0.2">
      <c r="A35" s="48" t="s">
        <v>15</v>
      </c>
      <c r="B35" s="49"/>
      <c r="C35" s="14"/>
      <c r="D35" s="14"/>
      <c r="E35" s="14"/>
    </row>
    <row r="36" spans="1:13" x14ac:dyDescent="0.2">
      <c r="A36" s="54"/>
      <c r="B36" s="55"/>
      <c r="C36" s="14">
        <v>0</v>
      </c>
      <c r="D36" s="14">
        <v>0</v>
      </c>
      <c r="E36" s="14">
        <f t="shared" ref="E36" si="6">C36-D36</f>
        <v>0</v>
      </c>
    </row>
    <row r="37" spans="1:13" x14ac:dyDescent="0.2">
      <c r="A37" s="48" t="s">
        <v>16</v>
      </c>
      <c r="B37" s="49"/>
      <c r="C37" s="14"/>
      <c r="D37" s="14"/>
      <c r="E37" s="14"/>
    </row>
    <row r="38" spans="1:13" x14ac:dyDescent="0.2">
      <c r="A38" s="54"/>
      <c r="B38" s="55"/>
      <c r="C38" s="14">
        <v>0</v>
      </c>
      <c r="D38" s="14">
        <v>0</v>
      </c>
      <c r="E38" s="14">
        <f t="shared" ref="E38" si="7">C38-D38</f>
        <v>0</v>
      </c>
    </row>
    <row r="39" spans="1:13" x14ac:dyDescent="0.2">
      <c r="A39" s="48" t="s">
        <v>7</v>
      </c>
      <c r="B39" s="49"/>
      <c r="C39" s="14"/>
      <c r="D39" s="14"/>
      <c r="E39" s="14"/>
      <c r="F39" s="7"/>
      <c r="G39" s="7"/>
      <c r="H39" s="7"/>
      <c r="I39" s="7"/>
      <c r="J39" s="7"/>
      <c r="K39" s="7"/>
      <c r="L39" s="7"/>
      <c r="M39" s="7"/>
    </row>
    <row r="40" spans="1:13" x14ac:dyDescent="0.2">
      <c r="A40" s="50"/>
      <c r="B40" s="49"/>
      <c r="C40" s="15"/>
      <c r="D40" s="14">
        <v>0</v>
      </c>
      <c r="E40" s="14">
        <f t="shared" ref="E40:E43" si="8">C40-D40</f>
        <v>0</v>
      </c>
    </row>
    <row r="41" spans="1:13" x14ac:dyDescent="0.2">
      <c r="A41" s="48" t="s">
        <v>17</v>
      </c>
      <c r="B41" s="49"/>
      <c r="C41" s="15"/>
      <c r="D41" s="14"/>
      <c r="E41" s="14"/>
    </row>
    <row r="42" spans="1:13" x14ac:dyDescent="0.2">
      <c r="A42" s="50" t="s">
        <v>31</v>
      </c>
      <c r="B42" s="51"/>
      <c r="C42" s="15">
        <v>8000</v>
      </c>
      <c r="D42" s="14">
        <v>0</v>
      </c>
      <c r="E42" s="14">
        <f t="shared" si="8"/>
        <v>8000</v>
      </c>
    </row>
    <row r="43" spans="1:13" x14ac:dyDescent="0.2">
      <c r="A43" s="50" t="s">
        <v>52</v>
      </c>
      <c r="B43" s="51"/>
      <c r="C43" s="15">
        <v>1000</v>
      </c>
      <c r="D43" s="14">
        <v>0</v>
      </c>
      <c r="E43" s="14">
        <f t="shared" si="8"/>
        <v>1000</v>
      </c>
    </row>
    <row r="44" spans="1:13" s="2" customFormat="1" ht="15.75" thickBot="1" x14ac:dyDescent="0.25">
      <c r="A44" s="56" t="s">
        <v>42</v>
      </c>
      <c r="B44" s="57"/>
      <c r="C44" s="16">
        <v>2000</v>
      </c>
      <c r="D44" s="16">
        <v>0</v>
      </c>
      <c r="E44" s="16">
        <f t="shared" ref="E44" si="9">C44-D44</f>
        <v>2000</v>
      </c>
    </row>
    <row r="45" spans="1:13" s="2" customFormat="1" ht="15.75" thickTop="1" x14ac:dyDescent="0.2">
      <c r="A45" s="58" t="s">
        <v>0</v>
      </c>
      <c r="B45" s="59"/>
      <c r="C45" s="17">
        <f>SUM(C13:C44)</f>
        <v>344000</v>
      </c>
      <c r="D45" s="17">
        <f>SUM(D13:D44)</f>
        <v>0</v>
      </c>
      <c r="E45" s="17">
        <f>SUM(E13:E44)</f>
        <v>344000</v>
      </c>
    </row>
    <row r="46" spans="1:13" s="2" customFormat="1" x14ac:dyDescent="0.2">
      <c r="B46" s="21"/>
      <c r="C46" s="21"/>
      <c r="D46" s="21"/>
      <c r="E46" s="21"/>
    </row>
    <row r="47" spans="1:13" s="2" customFormat="1" ht="30" x14ac:dyDescent="0.2">
      <c r="A47" s="29" t="s">
        <v>26</v>
      </c>
      <c r="B47" s="30" t="s">
        <v>18</v>
      </c>
      <c r="C47" s="30" t="s">
        <v>20</v>
      </c>
      <c r="D47" s="30" t="s">
        <v>21</v>
      </c>
      <c r="E47" s="30" t="s">
        <v>22</v>
      </c>
    </row>
    <row r="48" spans="1:13" s="2" customFormat="1" x14ac:dyDescent="0.25">
      <c r="A48" s="20" t="s">
        <v>23</v>
      </c>
      <c r="B48" s="18"/>
      <c r="C48" s="19">
        <v>0</v>
      </c>
      <c r="D48" s="19">
        <v>0</v>
      </c>
      <c r="E48" s="19">
        <f>C48-D48</f>
        <v>0</v>
      </c>
    </row>
    <row r="49" spans="1:5" s="2" customFormat="1" ht="15" customHeight="1" x14ac:dyDescent="0.25">
      <c r="A49" s="20" t="s">
        <v>24</v>
      </c>
      <c r="B49" s="18"/>
      <c r="C49" s="19">
        <v>0</v>
      </c>
      <c r="D49" s="19">
        <v>0</v>
      </c>
      <c r="E49" s="19">
        <f t="shared" ref="E49" si="10">C49-D49</f>
        <v>0</v>
      </c>
    </row>
    <row r="50" spans="1:5" s="2" customFormat="1" x14ac:dyDescent="0.25">
      <c r="A50" s="20" t="s">
        <v>41</v>
      </c>
      <c r="B50" s="18" t="s">
        <v>32</v>
      </c>
      <c r="C50" s="19">
        <v>185000</v>
      </c>
      <c r="D50" s="19">
        <v>0</v>
      </c>
      <c r="E50" s="19">
        <f>C50-D50</f>
        <v>185000</v>
      </c>
    </row>
    <row r="51" spans="1:5" s="2" customFormat="1" x14ac:dyDescent="0.25">
      <c r="A51" s="13"/>
      <c r="B51" s="24"/>
      <c r="C51" s="24"/>
      <c r="D51" s="24"/>
      <c r="E51" s="24"/>
    </row>
    <row r="52" spans="1:5" s="2" customFormat="1" ht="45" x14ac:dyDescent="0.2">
      <c r="A52" s="31" t="s">
        <v>27</v>
      </c>
      <c r="B52" s="30" t="s">
        <v>19</v>
      </c>
      <c r="C52" s="30" t="s">
        <v>10</v>
      </c>
      <c r="D52" s="30" t="s">
        <v>21</v>
      </c>
      <c r="E52" s="30" t="s">
        <v>22</v>
      </c>
    </row>
    <row r="53" spans="1:5" s="2" customFormat="1" x14ac:dyDescent="0.25">
      <c r="A53" s="43" t="s">
        <v>49</v>
      </c>
      <c r="B53" s="18">
        <v>200725</v>
      </c>
      <c r="C53" s="19">
        <v>388000</v>
      </c>
      <c r="D53" s="19">
        <v>187275</v>
      </c>
      <c r="E53" s="19">
        <f t="shared" ref="E53" si="11">C53-D53</f>
        <v>200725</v>
      </c>
    </row>
    <row r="54" spans="1:5" s="2" customFormat="1" x14ac:dyDescent="0.25">
      <c r="A54" s="42" t="s">
        <v>48</v>
      </c>
      <c r="B54" s="41">
        <v>232716</v>
      </c>
      <c r="C54" s="40">
        <v>398000</v>
      </c>
      <c r="D54" s="40">
        <v>165284</v>
      </c>
      <c r="E54" s="40">
        <f>C54-D54</f>
        <v>232716</v>
      </c>
    </row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</sheetData>
  <mergeCells count="26">
    <mergeCell ref="A41:B41"/>
    <mergeCell ref="A44:B44"/>
    <mergeCell ref="A45:B45"/>
    <mergeCell ref="A37:B37"/>
    <mergeCell ref="A38:B38"/>
    <mergeCell ref="A39:B39"/>
    <mergeCell ref="A40:B40"/>
    <mergeCell ref="A43:B43"/>
    <mergeCell ref="A42:B42"/>
    <mergeCell ref="A32:B32"/>
    <mergeCell ref="A33:B33"/>
    <mergeCell ref="A34:B34"/>
    <mergeCell ref="A35:B35"/>
    <mergeCell ref="A36:B36"/>
    <mergeCell ref="A31:B31"/>
    <mergeCell ref="A17:B17"/>
    <mergeCell ref="A18:B18"/>
    <mergeCell ref="A19:B19"/>
    <mergeCell ref="A20:B20"/>
    <mergeCell ref="A12:B12"/>
    <mergeCell ref="A13:B13"/>
    <mergeCell ref="A14:B14"/>
    <mergeCell ref="A29:B29"/>
    <mergeCell ref="A30:B30"/>
    <mergeCell ref="A15:B15"/>
    <mergeCell ref="A16:B16"/>
  </mergeCells>
  <phoneticPr fontId="1" type="noConversion"/>
  <pageMargins left="0.5" right="0.5" top="0.5" bottom="0.5" header="0.25" footer="0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2019-05-09T12:41:58Z</dcterms:modified>
</cp:coreProperties>
</file>