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35" i="1" l="1"/>
  <c r="E13" i="1" l="1"/>
  <c r="E14" i="1"/>
  <c r="E15" i="1"/>
  <c r="E16" i="1"/>
  <c r="E17" i="1"/>
  <c r="E18" i="1"/>
  <c r="E19" i="1"/>
  <c r="E20" i="1"/>
  <c r="E21" i="1"/>
  <c r="E45" i="1" l="1"/>
  <c r="E42" i="1"/>
  <c r="E41" i="1"/>
  <c r="E36" i="1" l="1"/>
  <c r="E40" i="1"/>
  <c r="D37" i="1" l="1"/>
  <c r="C37" i="1"/>
  <c r="E34" i="1"/>
  <c r="E32" i="1"/>
  <c r="E30" i="1"/>
  <c r="E28" i="1"/>
  <c r="E26" i="1"/>
  <c r="E24" i="1"/>
  <c r="E22" i="1"/>
  <c r="E37" i="1" l="1"/>
</calcChain>
</file>

<file path=xl/sharedStrings.xml><?xml version="1.0" encoding="utf-8"?>
<sst xmlns="http://schemas.openxmlformats.org/spreadsheetml/2006/main" count="48" uniqueCount="44">
  <si>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</si>
  <si>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</si>
  <si>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</si>
  <si>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</si>
  <si>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</si>
  <si>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</si>
  <si>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</si>
  <si>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</si>
  <si>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</si>
  <si>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</si>
  <si>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</si>
  <si>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</si>
  <si>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</si>
  <si>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</si>
  <si>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</si>
  <si>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</si>
  <si>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</si>
  <si>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</si>
  <si>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</si>
  <si>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</si>
  <si>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</si>
  <si>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</si>
  <si>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</si>
  <si>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</si>
  <si>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</si>
  <si>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</si>
  <si>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Kristin A. L. Hall</t>
  </si>
  <si>
    <r>
      <t xml:space="preserve">Project Title: </t>
    </r>
    <r>
      <rPr>
        <sz val="11"/>
        <rFont val="Calibri"/>
        <family val="2"/>
        <scheme val="minor"/>
      </rPr>
      <t xml:space="preserve"> Documenting Species Response to Prairie Habitat Management</t>
    </r>
  </si>
  <si>
    <t>Organization: MN DNR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</si>
  <si>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5 years, June 30 20205</t>
    </r>
  </si>
  <si>
    <t>Pollinator Monitoring - (24 sites * 4 visits * 2 hrs. * $80/hr. * 5 yrs.)</t>
  </si>
  <si>
    <t>Plant Monitoring - 24 sites, ~3 transects each, monitored 2x over duration of 5 years ($350/ day*72*2)</t>
  </si>
  <si>
    <t xml:space="preserve"> Nongame Wildlife Program Acceleration M.L. 2018, Chp. 214, Art. 4, Sec. 02, Subd. 08a - 2018-2020 (as of March 2019)</t>
  </si>
  <si>
    <t>secured</t>
  </si>
  <si>
    <t>Bluff Prairie enhancement contracted services (estimated $2,200/ ac (90 acers))</t>
  </si>
  <si>
    <t>State: OHF funds for habitat management - this project will conduct the response monitoring</t>
  </si>
  <si>
    <t>Project Coordinator: 1.4 FTE total or .28 FTE annually for 5 years, unclassified position (70% salary, 30% benefits)</t>
  </si>
  <si>
    <t>Today's Date:  10 April 2019</t>
  </si>
  <si>
    <r>
      <t xml:space="preserve">Professional/Technical/Service Contracts </t>
    </r>
    <r>
      <rPr>
        <sz val="11"/>
        <rFont val="Calibri"/>
        <family val="2"/>
        <scheme val="minor"/>
      </rPr>
      <t xml:space="preserve"> </t>
    </r>
  </si>
  <si>
    <t>Bird Monitoring - (200 point counts *1 visit * $50/point *5 years)</t>
  </si>
  <si>
    <t>Nongame and monitoring staff: 1 FTE total or .20 FTE annually over 5 years, unclassified position(s) (70% salary, 30% benefits)</t>
  </si>
  <si>
    <t>Project Budget: 599,522</t>
  </si>
  <si>
    <r>
      <t xml:space="preserve">Direct and Necessary: </t>
    </r>
    <r>
      <rPr>
        <sz val="11"/>
        <rFont val="Calibri"/>
        <family val="2"/>
        <scheme val="minor"/>
      </rPr>
      <t>DNR's Direct and necessary costs pay for activities that are directly related and necessary for accomplishing appropriated projects. HR support ($3,678), Safety Support ($666), Financial Support ($6,903), Communications Support ($1,388), IT support ($8,749), and Planning Support ($1,138)</t>
    </r>
  </si>
  <si>
    <r>
      <t xml:space="preserve">In kind: </t>
    </r>
    <r>
      <rPr>
        <sz val="11"/>
        <rFont val="Calibri"/>
        <family val="2"/>
        <scheme val="minor"/>
      </rPr>
      <t>Region 3 Wildlife Specialist ($21,780), Ecologist/GIS specialist ($15,900), Region4 Wildlife Specialist ($12,900), Wildlife Biometrician ($3,680), Pollinator Research Scientist ($4,600), Plant Ecologist ($4,500)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</si>
</sst>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zoomScaleNormal="100" zoomScaleSheetLayoutView="100" zoomScalePageLayoutView="70" workbookViewId="0">
      <selection activeCell="A42" sqref="A42"/>
    </sheetView>
  </sheetViews>
  <sheetFormatPr defaultColWidth="7.85546875" defaultRowHeight="15" x14ac:dyDescent="0.2"/>
  <cols>
    <col min="1" max="1" width="70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25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26</v>
      </c>
      <c r="B5" s="6"/>
      <c r="C5" s="6"/>
    </row>
    <row r="6" spans="1:19" s="5" customFormat="1" ht="16.149999999999999" customHeight="1" x14ac:dyDescent="0.2">
      <c r="A6" s="5" t="s">
        <v>27</v>
      </c>
      <c r="B6" s="6"/>
      <c r="C6" s="6"/>
    </row>
    <row r="7" spans="1:19" s="5" customFormat="1" ht="16.149999999999999" customHeight="1" x14ac:dyDescent="0.2">
      <c r="A7" s="5" t="s">
        <v>28</v>
      </c>
      <c r="B7" s="6"/>
      <c r="C7" s="6"/>
    </row>
    <row r="8" spans="1:19" s="5" customFormat="1" ht="16.149999999999999" customHeight="1" x14ac:dyDescent="0.2">
      <c r="A8" s="9" t="s">
        <v>41</v>
      </c>
      <c r="B8" s="6"/>
      <c r="C8" s="6"/>
    </row>
    <row r="9" spans="1:19" s="3" customFormat="1" ht="16.149999999999999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37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8" t="s">
        <v>1</v>
      </c>
      <c r="B12" s="4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0</v>
      </c>
      <c r="D13" s="32">
        <v>0</v>
      </c>
      <c r="E13" s="14">
        <f t="shared" ref="E13:E21" si="0"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50" t="s">
        <v>36</v>
      </c>
      <c r="B14" s="51"/>
      <c r="C14" s="14">
        <v>100000</v>
      </c>
      <c r="D14" s="32"/>
      <c r="E14" s="14">
        <f t="shared" si="0"/>
        <v>100000</v>
      </c>
      <c r="F14" s="8"/>
      <c r="G14" s="8"/>
      <c r="H14" s="8"/>
      <c r="I14" s="8"/>
      <c r="J14" s="8"/>
      <c r="K14" s="8"/>
      <c r="L14" s="8"/>
      <c r="M14" s="2"/>
    </row>
    <row r="15" spans="1:19" ht="33" customHeight="1" x14ac:dyDescent="0.2">
      <c r="A15" s="46" t="s">
        <v>40</v>
      </c>
      <c r="B15" s="47"/>
      <c r="C15" s="33">
        <v>100000</v>
      </c>
      <c r="D15" s="33"/>
      <c r="E15" s="14">
        <f t="shared" si="0"/>
        <v>100000</v>
      </c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8" t="s">
        <v>38</v>
      </c>
      <c r="B16" s="39"/>
      <c r="C16" s="14"/>
      <c r="D16" s="14"/>
      <c r="E16" s="14">
        <f t="shared" si="0"/>
        <v>0</v>
      </c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6" t="s">
        <v>34</v>
      </c>
      <c r="B17" s="47"/>
      <c r="C17" s="14">
        <v>200000</v>
      </c>
      <c r="D17" s="14">
        <v>0</v>
      </c>
      <c r="E17" s="14">
        <f t="shared" si="0"/>
        <v>200000</v>
      </c>
      <c r="F17" s="8"/>
      <c r="G17" s="8"/>
      <c r="H17" s="8"/>
      <c r="I17" s="8"/>
      <c r="J17" s="8"/>
      <c r="K17" s="8"/>
      <c r="L17" s="8"/>
      <c r="M17" s="2"/>
    </row>
    <row r="18" spans="1:13" ht="30" x14ac:dyDescent="0.2">
      <c r="A18" s="36" t="s">
        <v>31</v>
      </c>
      <c r="B18" s="37"/>
      <c r="C18" s="14">
        <v>50200</v>
      </c>
      <c r="D18" s="14"/>
      <c r="E18" s="14">
        <f t="shared" si="0"/>
        <v>50200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39</v>
      </c>
      <c r="B19" s="37"/>
      <c r="C19" s="14">
        <v>50000</v>
      </c>
      <c r="D19" s="14"/>
      <c r="E19" s="14">
        <f t="shared" si="0"/>
        <v>50000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 t="s">
        <v>30</v>
      </c>
      <c r="B20" s="37"/>
      <c r="C20" s="14">
        <v>76800</v>
      </c>
      <c r="D20" s="14"/>
      <c r="E20" s="14">
        <f t="shared" si="0"/>
        <v>76800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5</v>
      </c>
      <c r="B21" s="39"/>
      <c r="C21" s="14"/>
      <c r="D21" s="14"/>
      <c r="E21" s="14">
        <f t="shared" si="0"/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8"/>
      <c r="B22" s="39"/>
      <c r="C22" s="14">
        <v>0</v>
      </c>
      <c r="D22" s="14">
        <v>0</v>
      </c>
      <c r="E22" s="14">
        <f t="shared" ref="E22" si="1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11</v>
      </c>
      <c r="B23" s="39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8"/>
      <c r="B24" s="39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8" t="s">
        <v>12</v>
      </c>
      <c r="B25" s="39"/>
      <c r="C25" s="14"/>
      <c r="D25" s="14"/>
      <c r="E25" s="14"/>
    </row>
    <row r="26" spans="1:13" ht="14.25" customHeight="1" x14ac:dyDescent="0.2">
      <c r="A26" s="44"/>
      <c r="B26" s="45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8" t="s">
        <v>13</v>
      </c>
      <c r="B27" s="39"/>
      <c r="C27" s="14"/>
      <c r="D27" s="14"/>
      <c r="E27" s="14"/>
    </row>
    <row r="28" spans="1:13" x14ac:dyDescent="0.2">
      <c r="A28" s="44"/>
      <c r="B28" s="45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8" t="s">
        <v>14</v>
      </c>
      <c r="B29" s="39"/>
      <c r="C29" s="14"/>
      <c r="D29" s="14"/>
      <c r="E29" s="14"/>
    </row>
    <row r="30" spans="1:13" x14ac:dyDescent="0.2">
      <c r="A30" s="44"/>
      <c r="B30" s="45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8" t="s">
        <v>15</v>
      </c>
      <c r="B31" s="39"/>
      <c r="C31" s="14"/>
      <c r="D31" s="14"/>
      <c r="E31" s="14"/>
    </row>
    <row r="32" spans="1:13" x14ac:dyDescent="0.2">
      <c r="A32" s="44"/>
      <c r="B32" s="45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38" t="s">
        <v>6</v>
      </c>
      <c r="B33" s="39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38"/>
      <c r="B34" s="39"/>
      <c r="C34" s="15">
        <v>0</v>
      </c>
      <c r="D34" s="14">
        <v>0</v>
      </c>
      <c r="E34" s="14">
        <f t="shared" ref="E34:E35" si="7">C34-D34</f>
        <v>0</v>
      </c>
    </row>
    <row r="35" spans="1:13" ht="60.75" customHeight="1" x14ac:dyDescent="0.2">
      <c r="A35" s="38" t="s">
        <v>42</v>
      </c>
      <c r="B35" s="39"/>
      <c r="C35" s="15">
        <v>22522</v>
      </c>
      <c r="D35" s="14"/>
      <c r="E35" s="14">
        <f t="shared" si="7"/>
        <v>22522</v>
      </c>
    </row>
    <row r="36" spans="1:13" s="2" customFormat="1" ht="15.75" thickBot="1" x14ac:dyDescent="0.25">
      <c r="A36" s="40"/>
      <c r="B36" s="41"/>
      <c r="C36" s="16">
        <v>0</v>
      </c>
      <c r="D36" s="16">
        <v>0</v>
      </c>
      <c r="E36" s="16">
        <f t="shared" ref="E36" si="8">C36-D36</f>
        <v>0</v>
      </c>
    </row>
    <row r="37" spans="1:13" s="2" customFormat="1" ht="15.75" thickTop="1" x14ac:dyDescent="0.2">
      <c r="A37" s="42" t="s">
        <v>0</v>
      </c>
      <c r="B37" s="43"/>
      <c r="C37" s="17">
        <f>SUM(C13:C36)</f>
        <v>599522</v>
      </c>
      <c r="D37" s="17">
        <f>SUM(D13:D36)</f>
        <v>0</v>
      </c>
      <c r="E37" s="17">
        <f>SUM(E13:E36)</f>
        <v>599522</v>
      </c>
    </row>
    <row r="38" spans="1:13" s="2" customFormat="1" x14ac:dyDescent="0.2">
      <c r="B38" s="21"/>
      <c r="C38" s="21"/>
      <c r="D38" s="21"/>
      <c r="E38" s="21"/>
    </row>
    <row r="39" spans="1:13" s="2" customFormat="1" ht="30" x14ac:dyDescent="0.2">
      <c r="A39" s="29" t="s">
        <v>23</v>
      </c>
      <c r="B39" s="30" t="s">
        <v>16</v>
      </c>
      <c r="C39" s="30" t="s">
        <v>18</v>
      </c>
      <c r="D39" s="30" t="s">
        <v>19</v>
      </c>
      <c r="E39" s="30" t="s">
        <v>20</v>
      </c>
    </row>
    <row r="40" spans="1:13" s="2" customFormat="1" x14ac:dyDescent="0.25">
      <c r="A40" s="20" t="s">
        <v>21</v>
      </c>
      <c r="B40" s="18"/>
      <c r="C40" s="19">
        <v>0</v>
      </c>
      <c r="D40" s="19">
        <v>0</v>
      </c>
      <c r="E40" s="19">
        <f>C40-D40</f>
        <v>0</v>
      </c>
    </row>
    <row r="41" spans="1:13" s="2" customFormat="1" ht="30" x14ac:dyDescent="0.25">
      <c r="A41" s="20" t="s">
        <v>35</v>
      </c>
      <c r="B41" s="18" t="s">
        <v>33</v>
      </c>
      <c r="C41" s="19">
        <v>204000</v>
      </c>
      <c r="D41" s="19">
        <v>0</v>
      </c>
      <c r="E41" s="19">
        <f t="shared" ref="E41:E42" si="9">C41-D41</f>
        <v>204000</v>
      </c>
    </row>
    <row r="42" spans="1:13" s="2" customFormat="1" ht="45" x14ac:dyDescent="0.25">
      <c r="A42" s="20" t="s">
        <v>43</v>
      </c>
      <c r="B42" s="18" t="s">
        <v>33</v>
      </c>
      <c r="C42" s="19">
        <v>63360</v>
      </c>
      <c r="D42" s="19">
        <v>0</v>
      </c>
      <c r="E42" s="19">
        <f t="shared" si="9"/>
        <v>63360</v>
      </c>
    </row>
    <row r="43" spans="1:13" s="2" customFormat="1" x14ac:dyDescent="0.25">
      <c r="A43" s="13"/>
      <c r="B43" s="24"/>
      <c r="C43" s="24"/>
      <c r="D43" s="24"/>
      <c r="E43" s="24"/>
    </row>
    <row r="44" spans="1:13" s="2" customFormat="1" ht="45" x14ac:dyDescent="0.2">
      <c r="A44" s="31" t="s">
        <v>24</v>
      </c>
      <c r="B44" s="30" t="s">
        <v>17</v>
      </c>
      <c r="C44" s="30" t="s">
        <v>9</v>
      </c>
      <c r="D44" s="30" t="s">
        <v>19</v>
      </c>
      <c r="E44" s="30" t="s">
        <v>20</v>
      </c>
    </row>
    <row r="45" spans="1:13" s="2" customFormat="1" ht="30" x14ac:dyDescent="0.25">
      <c r="A45" s="20" t="s">
        <v>32</v>
      </c>
      <c r="B45" s="18"/>
      <c r="C45" s="19">
        <v>220000</v>
      </c>
      <c r="D45" s="19">
        <v>61910</v>
      </c>
      <c r="E45" s="19">
        <f t="shared" ref="E45" si="10">C45-D45</f>
        <v>158090</v>
      </c>
    </row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3">
    <mergeCell ref="A12:B12"/>
    <mergeCell ref="A13:B13"/>
    <mergeCell ref="A15:B15"/>
    <mergeCell ref="A23:B23"/>
    <mergeCell ref="A24:B24"/>
    <mergeCell ref="A14:B14"/>
    <mergeCell ref="A25:B25"/>
    <mergeCell ref="A16:B16"/>
    <mergeCell ref="A17:B17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2019-05-09T00:08:21Z</dcterms:modified>
</cp:coreProperties>
</file>