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5555" windowHeight="9105"/>
  </bookViews>
  <sheets>
    <sheet name="Project Budget" sheetId="1" r:id="rId1"/>
  </sheets>
  <definedNames>
    <definedName name="_xlnm.Print_Area" localSheetId="0">'Project Budget'!$A$1:$E$48</definedName>
  </definedNames>
  <calcPr calcId="162913"/>
</workbook>
</file>

<file path=xl/calcChain.xml><?xml version="1.0" encoding="utf-8"?>
<calcChain xmlns="http://schemas.openxmlformats.org/spreadsheetml/2006/main">
  <c r="C39" i="1" l="1"/>
  <c r="E37" i="1" l="1"/>
  <c r="E22" i="1"/>
  <c r="E24" i="1"/>
  <c r="E39" i="1" s="1"/>
  <c r="E35" i="1"/>
  <c r="E19" i="1"/>
  <c r="D39" i="1" l="1"/>
  <c r="E48" i="1" l="1"/>
  <c r="E43" i="1"/>
  <c r="E38" i="1" l="1"/>
  <c r="E42" i="1"/>
  <c r="E34" i="1" l="1"/>
  <c r="E32" i="1"/>
  <c r="E30" i="1"/>
  <c r="E28" i="1"/>
  <c r="E26" i="1"/>
  <c r="E21" i="1"/>
  <c r="E18" i="1"/>
  <c r="E13" i="1"/>
</calcChain>
</file>

<file path=xl/sharedStrings.xml><?xml version="1.0" encoding="utf-8"?>
<sst xmlns="http://schemas.openxmlformats.org/spreadsheetml/2006/main" count="55" uniqueCount="52">
  <si>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</si>
  <si>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</si>
  <si>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</si>
  <si>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</si>
  <si>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</si>
  <si>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</si>
  <si>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</si>
  <si>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</si>
  <si>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</si>
  <si>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</si>
  <si>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</si>
  <si>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</si>
  <si>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</si>
  <si>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</si>
  <si>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</si>
  <si>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</si>
  <si>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</si>
  <si>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</si>
  <si>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</si>
  <si>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</si>
  <si>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</si>
  <si>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</si>
  <si>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</si>
  <si>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</si>
  <si>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</si>
  <si>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</si>
  <si>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</si>
  <si>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</si>
  <si>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>Project Manager:</t>
    </r>
    <r>
      <rPr>
        <sz val="11"/>
        <rFont val="Calibri"/>
        <family val="2"/>
        <scheme val="minor"/>
      </rPr>
      <t xml:space="preserve"> Peter Sorensen</t>
    </r>
  </si>
  <si>
    <r>
      <t xml:space="preserve">Organization: </t>
    </r>
    <r>
      <rPr>
        <sz val="11"/>
        <rFont val="Calibri"/>
        <family val="2"/>
        <scheme val="minor"/>
      </rPr>
      <t>University of Minnesota</t>
    </r>
  </si>
  <si>
    <t xml:space="preserve">M.L. 2014, Chp. 226, Sec. 2, Subd. 04a </t>
  </si>
  <si>
    <t>M.L. 2018, Chp. 214, Art.4, Sec. 2., Subd. 06E</t>
  </si>
  <si>
    <t>P.I. Sorensen,  4 weeks of summer salary for 3 years ($65K [0.74 salary: 0.26 benefits] 8% FTE x 3 = .24FTEs</t>
  </si>
  <si>
    <t xml:space="preserve"> TBD, Postdoctoral researcher, fulltime 3y ($240K [0.80 salary:0.20 benefits]),  100% FTEx 3= 3FTEs</t>
  </si>
  <si>
    <t xml:space="preserve"> Undergrad assistant, 2 summers ($25K, 1.0 salary, 0.0 benefits) 25% x 2 =0.59 FTEs</t>
  </si>
  <si>
    <r>
      <t xml:space="preserve"> </t>
    </r>
    <r>
      <rPr>
        <i/>
        <sz val="11"/>
        <rFont val="Calibri"/>
        <family val="2"/>
        <scheme val="minor"/>
      </rPr>
      <t>Travel to field sites with overnight stays  (24 trips per year; 400 miles per trip at $0.58/mile =$232/trip; 3 overnight stays with food per trip =$500/trip) = $17,500/yrx 2= $35K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</si>
  <si>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June 30, 2023</t>
    </r>
  </si>
  <si>
    <t>Field &amp; Lab supplies:  Sampling nets (gill, tramel)  tags, buckets, anesthetics, gasoline, etc. for 2 years &amp; histology and ageing supplies</t>
  </si>
  <si>
    <t>Non-capital equip: computer and printer for field data collection</t>
  </si>
  <si>
    <t>Boat trailer for electrofishing boat to take it field sites (present one rusted out)</t>
  </si>
  <si>
    <t xml:space="preserve"> Carbon dating for otoliths(fish ear bones)- aging is big part of the study</t>
  </si>
  <si>
    <t xml:space="preserve">Rebuild the floor and electrical system of our 40 year electrofishing boat to make it safe and efficient so we can sample fish across the state </t>
  </si>
  <si>
    <t>Publishing in open-access journal, at least 2 peer-reviewed publications planned</t>
  </si>
  <si>
    <t xml:space="preserve">   Boat storage fee in winter</t>
  </si>
  <si>
    <t xml:space="preserve">   Truck, Boat, net and trailer repair</t>
  </si>
  <si>
    <r>
      <t xml:space="preserve">Project Title: </t>
    </r>
    <r>
      <rPr>
        <sz val="11"/>
        <rFont val="Calibri"/>
        <family val="2"/>
        <scheme val="minor"/>
      </rPr>
      <t xml:space="preserve"> Protected areas: A new way to save fisheries  </t>
    </r>
  </si>
  <si>
    <r>
      <t xml:space="preserve">Today's Date: 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April 9 2019</t>
    </r>
  </si>
  <si>
    <t>Pending</t>
  </si>
  <si>
    <r>
      <t xml:space="preserve">In kind:  </t>
    </r>
    <r>
      <rPr>
        <sz val="11"/>
        <rFont val="Calibri"/>
        <family val="2"/>
        <scheme val="minor"/>
      </rPr>
      <t>University IDC waived (54% MTDC)</t>
    </r>
  </si>
  <si>
    <r>
      <t xml:space="preserve"> </t>
    </r>
    <r>
      <rPr>
        <i/>
        <sz val="11"/>
        <rFont val="Calibri"/>
        <family val="2"/>
        <scheme val="minor"/>
      </rPr>
      <t>Workshops and conferences to disseminate and share information with DNR, USFW, TBC, universities</t>
    </r>
  </si>
  <si>
    <t>Travel expenses in Minnesota - in accordance with UMN Travel Policy</t>
  </si>
  <si>
    <r>
      <t>Project Budget:</t>
    </r>
    <r>
      <rPr>
        <sz val="11"/>
        <rFont val="Calibri"/>
        <family val="2"/>
        <scheme val="minor"/>
      </rPr>
      <t xml:space="preserve"> $499,950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</si>
</sst>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4" borderId="0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center" wrapText="1"/>
    </xf>
    <xf numFmtId="6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3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2"/>
  <sheetViews>
    <sheetView tabSelected="1" view="pageBreakPreview" zoomScaleNormal="100" zoomScaleSheetLayoutView="100" zoomScalePageLayoutView="70" workbookViewId="0">
      <selection activeCell="A5" sqref="A5"/>
    </sheetView>
  </sheetViews>
  <sheetFormatPr defaultColWidth="7.7109375" defaultRowHeight="15" x14ac:dyDescent="0.2"/>
  <cols>
    <col min="1" max="1" width="68.5703125" style="1" customWidth="1"/>
    <col min="2" max="2" width="14.7109375" style="9" customWidth="1"/>
    <col min="3" max="3" width="14.42578125" style="10" customWidth="1"/>
    <col min="4" max="9" width="13.28515625" style="1" customWidth="1"/>
    <col min="10" max="11" width="11.28515625" style="1" customWidth="1"/>
    <col min="12" max="16384" width="7.71093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28</v>
      </c>
      <c r="B5" s="6"/>
      <c r="C5" s="6"/>
    </row>
    <row r="6" spans="1:19" s="5" customFormat="1" ht="16.149999999999999" customHeight="1" x14ac:dyDescent="0.2">
      <c r="A6" s="5" t="s">
        <v>45</v>
      </c>
      <c r="B6" s="6"/>
      <c r="C6" s="6"/>
    </row>
    <row r="7" spans="1:19" s="5" customFormat="1" ht="16.149999999999999" customHeight="1" x14ac:dyDescent="0.2">
      <c r="A7" s="5" t="s">
        <v>29</v>
      </c>
      <c r="B7" s="6"/>
      <c r="C7" s="6"/>
    </row>
    <row r="8" spans="1:19" s="5" customFormat="1" ht="16.149999999999999" customHeight="1" x14ac:dyDescent="0.2">
      <c r="A8" s="48" t="s">
        <v>51</v>
      </c>
      <c r="B8" s="6"/>
      <c r="C8" s="6"/>
    </row>
    <row r="9" spans="1:19" s="3" customFormat="1" ht="16.149999999999999" customHeight="1" x14ac:dyDescent="0.2">
      <c r="A9" s="5" t="s">
        <v>36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1" t="s">
        <v>46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9</v>
      </c>
      <c r="D11" s="24" t="s">
        <v>2</v>
      </c>
      <c r="E11" s="25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9" t="s">
        <v>1</v>
      </c>
      <c r="B12" s="50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51" t="s">
        <v>4</v>
      </c>
      <c r="B13" s="52"/>
      <c r="C13" s="13">
        <v>330000</v>
      </c>
      <c r="D13" s="31">
        <v>0</v>
      </c>
      <c r="E13" s="31">
        <f>C13-D13</f>
        <v>330000</v>
      </c>
      <c r="F13" s="8"/>
      <c r="G13" s="8"/>
      <c r="H13" s="8"/>
      <c r="I13" s="8"/>
      <c r="J13" s="8"/>
      <c r="K13" s="8"/>
      <c r="L13" s="8"/>
      <c r="M13" s="2"/>
    </row>
    <row r="14" spans="1:19" ht="30" x14ac:dyDescent="0.2">
      <c r="A14" s="47" t="s">
        <v>32</v>
      </c>
      <c r="B14" s="35"/>
      <c r="C14" s="13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20.25" customHeight="1" x14ac:dyDescent="0.2">
      <c r="A15" s="53" t="s">
        <v>33</v>
      </c>
      <c r="B15" s="54"/>
      <c r="C15" s="32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28.5" customHeight="1" x14ac:dyDescent="0.2">
      <c r="A16" s="47" t="s">
        <v>34</v>
      </c>
      <c r="B16" s="36"/>
      <c r="C16" s="32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51" t="s">
        <v>5</v>
      </c>
      <c r="B17" s="52"/>
      <c r="C17" s="13"/>
      <c r="D17" s="13"/>
      <c r="E17" s="1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53" t="s">
        <v>40</v>
      </c>
      <c r="B18" s="55"/>
      <c r="C18" s="13">
        <v>20000</v>
      </c>
      <c r="D18" s="13">
        <v>0</v>
      </c>
      <c r="E18" s="13">
        <f t="shared" ref="E18:E19" si="0">C18-D18</f>
        <v>20000</v>
      </c>
      <c r="F18" s="8"/>
      <c r="G18" s="8"/>
      <c r="H18" s="8"/>
      <c r="I18" s="8"/>
      <c r="J18" s="8"/>
      <c r="K18" s="8"/>
      <c r="L18" s="8"/>
      <c r="M18" s="2"/>
    </row>
    <row r="19" spans="1:13" ht="30.75" customHeight="1" x14ac:dyDescent="0.2">
      <c r="A19" s="53" t="s">
        <v>41</v>
      </c>
      <c r="B19" s="56"/>
      <c r="C19" s="13">
        <v>27000</v>
      </c>
      <c r="D19" s="13">
        <v>0</v>
      </c>
      <c r="E19" s="13">
        <f t="shared" si="0"/>
        <v>27000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51" t="s">
        <v>6</v>
      </c>
      <c r="B20" s="52"/>
      <c r="C20" s="13"/>
      <c r="D20" s="13"/>
      <c r="E20" s="13"/>
      <c r="F20" s="8"/>
      <c r="G20" s="8"/>
      <c r="H20" s="8"/>
      <c r="I20" s="8"/>
      <c r="J20" s="8"/>
      <c r="K20" s="8"/>
      <c r="L20" s="8"/>
      <c r="M20" s="2"/>
    </row>
    <row r="21" spans="1:13" ht="30" customHeight="1" x14ac:dyDescent="0.2">
      <c r="A21" s="53" t="s">
        <v>37</v>
      </c>
      <c r="B21" s="56"/>
      <c r="C21" s="13">
        <v>50000</v>
      </c>
      <c r="D21" s="13">
        <v>0</v>
      </c>
      <c r="E21" s="13">
        <f t="shared" ref="E21:E24" si="1">C21-D21</f>
        <v>50000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7" t="s">
        <v>38</v>
      </c>
      <c r="B22" s="37"/>
      <c r="C22" s="13">
        <v>5000</v>
      </c>
      <c r="D22" s="13"/>
      <c r="E22" s="13">
        <f t="shared" si="1"/>
        <v>5000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51" t="s">
        <v>11</v>
      </c>
      <c r="B23" s="52"/>
      <c r="C23" s="13"/>
      <c r="D23" s="13"/>
      <c r="E23" s="13"/>
      <c r="F23" s="8"/>
      <c r="G23" s="8"/>
      <c r="H23" s="8"/>
      <c r="I23" s="8"/>
      <c r="J23" s="8"/>
      <c r="K23" s="8"/>
      <c r="L23" s="8"/>
      <c r="M23" s="2"/>
    </row>
    <row r="24" spans="1:13" ht="30" x14ac:dyDescent="0.2">
      <c r="A24" s="38" t="s">
        <v>39</v>
      </c>
      <c r="B24" s="39"/>
      <c r="C24" s="13">
        <v>7200</v>
      </c>
      <c r="D24" s="13"/>
      <c r="E24" s="13">
        <f t="shared" si="1"/>
        <v>7200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51" t="s">
        <v>12</v>
      </c>
      <c r="B25" s="52"/>
      <c r="C25" s="13"/>
      <c r="D25" s="13"/>
      <c r="E25" s="13"/>
    </row>
    <row r="26" spans="1:13" ht="14.25" customHeight="1" x14ac:dyDescent="0.2">
      <c r="A26" s="53"/>
      <c r="B26" s="55"/>
      <c r="C26" s="13">
        <v>0</v>
      </c>
      <c r="D26" s="13">
        <v>0</v>
      </c>
      <c r="E26" s="13">
        <f t="shared" ref="E26" si="2">C26-D26</f>
        <v>0</v>
      </c>
    </row>
    <row r="27" spans="1:13" x14ac:dyDescent="0.2">
      <c r="A27" s="51" t="s">
        <v>13</v>
      </c>
      <c r="B27" s="52"/>
      <c r="C27" s="13"/>
      <c r="D27" s="13"/>
      <c r="E27" s="13"/>
    </row>
    <row r="28" spans="1:13" x14ac:dyDescent="0.2">
      <c r="A28" s="53"/>
      <c r="B28" s="55"/>
      <c r="C28" s="13">
        <v>0</v>
      </c>
      <c r="D28" s="13">
        <v>0</v>
      </c>
      <c r="E28" s="13">
        <f t="shared" ref="E28" si="3">C28-D28</f>
        <v>0</v>
      </c>
    </row>
    <row r="29" spans="1:13" x14ac:dyDescent="0.2">
      <c r="A29" s="51" t="s">
        <v>14</v>
      </c>
      <c r="B29" s="52"/>
      <c r="C29" s="13"/>
      <c r="D29" s="13"/>
      <c r="E29" s="13"/>
    </row>
    <row r="30" spans="1:13" x14ac:dyDescent="0.2">
      <c r="A30" s="53"/>
      <c r="B30" s="55"/>
      <c r="C30" s="13">
        <v>0</v>
      </c>
      <c r="D30" s="13">
        <v>0</v>
      </c>
      <c r="E30" s="13">
        <f t="shared" ref="E30" si="4">C30-D30</f>
        <v>0</v>
      </c>
    </row>
    <row r="31" spans="1:13" x14ac:dyDescent="0.2">
      <c r="A31" s="51" t="s">
        <v>15</v>
      </c>
      <c r="B31" s="52"/>
      <c r="C31" s="13"/>
      <c r="D31" s="13"/>
      <c r="E31" s="13"/>
    </row>
    <row r="32" spans="1:13" x14ac:dyDescent="0.2">
      <c r="A32" s="53" t="s">
        <v>42</v>
      </c>
      <c r="B32" s="55"/>
      <c r="C32" s="13">
        <v>5000</v>
      </c>
      <c r="D32" s="13">
        <v>0</v>
      </c>
      <c r="E32" s="13">
        <f t="shared" ref="E32" si="5">C32-D32</f>
        <v>5000</v>
      </c>
    </row>
    <row r="33" spans="1:13" x14ac:dyDescent="0.2">
      <c r="A33" s="51" t="s">
        <v>50</v>
      </c>
      <c r="B33" s="52"/>
      <c r="C33" s="13"/>
      <c r="D33" s="13"/>
      <c r="E33" s="13"/>
      <c r="F33" s="7"/>
      <c r="G33" s="7"/>
      <c r="H33" s="7"/>
      <c r="I33" s="7"/>
      <c r="J33" s="7"/>
      <c r="K33" s="7"/>
      <c r="L33" s="7"/>
      <c r="M33" s="7"/>
    </row>
    <row r="34" spans="1:13" ht="33" customHeight="1" x14ac:dyDescent="0.2">
      <c r="A34" s="61" t="s">
        <v>35</v>
      </c>
      <c r="B34" s="56"/>
      <c r="C34" s="14">
        <v>35000</v>
      </c>
      <c r="D34" s="13">
        <v>0</v>
      </c>
      <c r="E34" s="13">
        <f t="shared" ref="E34:E35" si="6">C34-D34</f>
        <v>35000</v>
      </c>
    </row>
    <row r="35" spans="1:13" s="2" customFormat="1" ht="32.25" customHeight="1" thickBot="1" x14ac:dyDescent="0.25">
      <c r="A35" s="62" t="s">
        <v>49</v>
      </c>
      <c r="B35" s="58"/>
      <c r="C35" s="15">
        <v>10000</v>
      </c>
      <c r="D35" s="15">
        <v>0</v>
      </c>
      <c r="E35" s="15">
        <f t="shared" si="6"/>
        <v>10000</v>
      </c>
    </row>
    <row r="36" spans="1:13" ht="15.75" thickTop="1" x14ac:dyDescent="0.2">
      <c r="A36" s="51" t="s">
        <v>16</v>
      </c>
      <c r="B36" s="52"/>
      <c r="C36" s="14"/>
      <c r="D36" s="13"/>
      <c r="E36" s="13"/>
    </row>
    <row r="37" spans="1:13" ht="15.75" thickBot="1" x14ac:dyDescent="0.25">
      <c r="A37" s="46" t="s">
        <v>44</v>
      </c>
      <c r="B37" s="40"/>
      <c r="C37" s="14">
        <v>10000</v>
      </c>
      <c r="D37" s="14"/>
      <c r="E37" s="15">
        <f t="shared" ref="E37:E38" si="7">C37-D37</f>
        <v>10000</v>
      </c>
    </row>
    <row r="38" spans="1:13" s="2" customFormat="1" ht="15" customHeight="1" thickTop="1" thickBot="1" x14ac:dyDescent="0.25">
      <c r="A38" s="57" t="s">
        <v>43</v>
      </c>
      <c r="B38" s="58"/>
      <c r="C38" s="15">
        <v>750</v>
      </c>
      <c r="D38" s="15">
        <v>0</v>
      </c>
      <c r="E38" s="15">
        <f t="shared" si="7"/>
        <v>750</v>
      </c>
    </row>
    <row r="39" spans="1:13" s="2" customFormat="1" ht="15" customHeight="1" thickTop="1" x14ac:dyDescent="0.2">
      <c r="A39" s="59" t="s">
        <v>0</v>
      </c>
      <c r="B39" s="60"/>
      <c r="C39" s="16">
        <f>SUM(C13:C38)</f>
        <v>499950</v>
      </c>
      <c r="D39" s="16">
        <f>SUM(D13:D38)</f>
        <v>0</v>
      </c>
      <c r="E39" s="16">
        <f>SUM(E13:E38)</f>
        <v>499950</v>
      </c>
    </row>
    <row r="40" spans="1:13" s="2" customFormat="1" x14ac:dyDescent="0.2">
      <c r="B40" s="20"/>
      <c r="C40" s="20"/>
      <c r="D40" s="20"/>
      <c r="E40" s="20"/>
    </row>
    <row r="41" spans="1:13" s="2" customFormat="1" ht="30" x14ac:dyDescent="0.2">
      <c r="A41" s="28" t="s">
        <v>25</v>
      </c>
      <c r="B41" s="29" t="s">
        <v>17</v>
      </c>
      <c r="C41" s="29" t="s">
        <v>19</v>
      </c>
      <c r="D41" s="29" t="s">
        <v>20</v>
      </c>
      <c r="E41" s="29" t="s">
        <v>21</v>
      </c>
    </row>
    <row r="42" spans="1:13" s="2" customFormat="1" x14ac:dyDescent="0.25">
      <c r="A42" s="19" t="s">
        <v>22</v>
      </c>
      <c r="B42" s="17"/>
      <c r="C42" s="18">
        <v>0</v>
      </c>
      <c r="D42" s="18">
        <v>0</v>
      </c>
      <c r="E42" s="18">
        <f>C42-D42</f>
        <v>0</v>
      </c>
    </row>
    <row r="43" spans="1:13" s="2" customFormat="1" ht="15" customHeight="1" x14ac:dyDescent="0.25">
      <c r="A43" s="19" t="s">
        <v>23</v>
      </c>
      <c r="B43" s="17"/>
      <c r="C43" s="18">
        <v>0</v>
      </c>
      <c r="D43" s="18">
        <v>0</v>
      </c>
      <c r="E43" s="18">
        <f t="shared" ref="E43" si="8">C43-D43</f>
        <v>0</v>
      </c>
    </row>
    <row r="44" spans="1:13" s="2" customFormat="1" x14ac:dyDescent="0.25">
      <c r="A44" s="19" t="s">
        <v>48</v>
      </c>
      <c r="B44" s="17" t="s">
        <v>47</v>
      </c>
      <c r="C44" s="18">
        <v>265680</v>
      </c>
      <c r="D44" s="18">
        <v>0</v>
      </c>
      <c r="E44" s="18">
        <v>279972</v>
      </c>
    </row>
    <row r="45" spans="1:13" s="2" customFormat="1" x14ac:dyDescent="0.25">
      <c r="A45" s="12"/>
      <c r="B45" s="23"/>
      <c r="C45" s="23"/>
      <c r="D45" s="23"/>
      <c r="E45" s="23"/>
    </row>
    <row r="46" spans="1:13" s="2" customFormat="1" ht="45" x14ac:dyDescent="0.2">
      <c r="A46" s="30" t="s">
        <v>26</v>
      </c>
      <c r="B46" s="29" t="s">
        <v>18</v>
      </c>
      <c r="C46" s="29" t="s">
        <v>9</v>
      </c>
      <c r="D46" s="29" t="s">
        <v>20</v>
      </c>
      <c r="E46" s="29" t="s">
        <v>21</v>
      </c>
    </row>
    <row r="47" spans="1:13" s="42" customFormat="1" x14ac:dyDescent="0.2">
      <c r="A47" s="43" t="s">
        <v>30</v>
      </c>
      <c r="B47" s="45">
        <v>0</v>
      </c>
      <c r="C47" s="44">
        <v>854000</v>
      </c>
      <c r="D47" s="44">
        <v>854000</v>
      </c>
      <c r="E47" s="45">
        <v>0</v>
      </c>
    </row>
    <row r="48" spans="1:13" s="2" customFormat="1" x14ac:dyDescent="0.25">
      <c r="A48" s="41" t="s">
        <v>31</v>
      </c>
      <c r="B48" s="17">
        <v>902046</v>
      </c>
      <c r="C48" s="18">
        <v>998000</v>
      </c>
      <c r="D48" s="18">
        <v>95954</v>
      </c>
      <c r="E48" s="18">
        <f t="shared" ref="E48" si="9">C48-D48</f>
        <v>902046</v>
      </c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</sheetData>
  <mergeCells count="23">
    <mergeCell ref="A36:B36"/>
    <mergeCell ref="A38:B38"/>
    <mergeCell ref="A39:B39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2:B12"/>
    <mergeCell ref="A13:B13"/>
    <mergeCell ref="A15:B15"/>
    <mergeCell ref="A23:B23"/>
    <mergeCell ref="A25:B25"/>
    <mergeCell ref="A17:B17"/>
    <mergeCell ref="A18:B18"/>
    <mergeCell ref="A20:B20"/>
    <mergeCell ref="A21:B21"/>
    <mergeCell ref="A19:B19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2019-05-07T18:15:04Z</dcterms:modified>
</cp:coreProperties>
</file>