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ML2020\RFP\5 FINAL Proposals\"/>
    </mc:Choice>
  </mc:AlternateContent>
  <bookViews>
    <workbookView xWindow="765" yWindow="435" windowWidth="27915" windowHeight="18495"/>
  </bookViews>
  <sheets>
    <sheet name="Project Budget" sheetId="1" r:id="rId1"/>
  </sheets>
  <definedNames>
    <definedName name="_xlnm.Print_Area" localSheetId="0">'Project Budget'!$A$1:$E$49</definedName>
  </definedNames>
  <calcPr calcId="162913"/>
</workbook>
</file>

<file path=xl/calcChain.xml><?xml version="1.0" encoding="utf-8"?>
<calcChain xmlns="http://schemas.openxmlformats.org/spreadsheetml/2006/main">
  <c r="E27" i="1" l="1"/>
  <c r="E25" i="1"/>
  <c r="E49" i="1" l="1"/>
  <c r="E46" i="1"/>
  <c r="E45" i="1"/>
  <c r="E40" i="1" l="1"/>
  <c r="E44" i="1"/>
  <c r="D41" i="1" l="1"/>
  <c r="C41" i="1"/>
  <c r="E38" i="1"/>
  <c r="E36" i="1"/>
  <c r="E34" i="1"/>
  <c r="E32" i="1"/>
  <c r="E30" i="1"/>
  <c r="E28" i="1"/>
  <c r="E24" i="1"/>
  <c r="E22" i="1"/>
  <c r="E13" i="1"/>
  <c r="E41" i="1" l="1"/>
</calcChain>
</file>

<file path=xl/sharedStrings.xml><?xml version="1.0" encoding="utf-8"?>
<sst xmlns="http://schemas.openxmlformats.org/spreadsheetml/2006/main" count="52" uniqueCount="49">
  <si>
    <t>COLUMN TOTAL</t>
  </si>
  <si>
    <t>BUDGET ITEM</t>
  </si>
  <si>
    <t>Amount Spent</t>
  </si>
  <si>
    <t>ENVIRONMENT AND NATURAL RESOURCES TRUST FUND BUDGET</t>
  </si>
  <si>
    <t>Personnel (Wages and Benefits)</t>
  </si>
  <si>
    <t>Professional/Technical/Service Contracts</t>
  </si>
  <si>
    <t>Equipment/Tools/Supplies</t>
  </si>
  <si>
    <r>
      <t>Travel expenses in Minnesota</t>
    </r>
    <r>
      <rPr>
        <sz val="11"/>
        <rFont val="Arial"/>
        <family val="2"/>
      </rPr>
      <t/>
    </r>
  </si>
  <si>
    <t>Environment and Natural Resources Trust Fund</t>
  </si>
  <si>
    <t>Legal Citation:</t>
  </si>
  <si>
    <t>Budget</t>
  </si>
  <si>
    <t xml:space="preserve">
Balance</t>
  </si>
  <si>
    <t>Capital Expenditures Over $5,000</t>
  </si>
  <si>
    <t>Fee Title Acquisition</t>
  </si>
  <si>
    <t xml:space="preserve">Easement Acquisition </t>
  </si>
  <si>
    <t>Professional Services for Acquisition</t>
  </si>
  <si>
    <t xml:space="preserve">Printing </t>
  </si>
  <si>
    <t>Other</t>
  </si>
  <si>
    <t>Status (secured or pending)</t>
  </si>
  <si>
    <t>Amount legally obligated but not yet spent</t>
  </si>
  <si>
    <t xml:space="preserve"> Budget</t>
  </si>
  <si>
    <t>Spent</t>
  </si>
  <si>
    <t>Balance</t>
  </si>
  <si>
    <t>Non-State:</t>
  </si>
  <si>
    <t xml:space="preserve">State: </t>
  </si>
  <si>
    <t>In kind:</t>
  </si>
  <si>
    <t>M.L. 2020 Budget Spreadsheet</t>
  </si>
  <si>
    <t xml:space="preserve">SOURCE AND USE OF OTHER FUNDS CONTRIBUTED TO THE PROJECT
</t>
  </si>
  <si>
    <t xml:space="preserve">Other ENRTF APPROPRIATIONS AWARDED IN THE LAST SIX YEARS
</t>
  </si>
  <si>
    <t>Attachment A: Project Budget Spreadsheet</t>
  </si>
  <si>
    <t>Project Manager: Daniel Griffin</t>
  </si>
  <si>
    <r>
      <t xml:space="preserve">Project Title: </t>
    </r>
    <r>
      <rPr>
        <sz val="11"/>
        <rFont val="Calibri"/>
        <family val="2"/>
        <scheme val="minor"/>
      </rPr>
      <t xml:space="preserve"> </t>
    </r>
    <r>
      <rPr>
        <b/>
        <sz val="11"/>
        <rFont val="Calibri"/>
        <family val="2"/>
        <scheme val="minor"/>
      </rPr>
      <t xml:space="preserve">Mississippi Gorge veteran oaks: mapping and preservation </t>
    </r>
  </si>
  <si>
    <t>Organization: The University of Minnesota</t>
  </si>
  <si>
    <r>
      <t xml:space="preserve">Project Length and Completion Date: </t>
    </r>
    <r>
      <rPr>
        <sz val="11"/>
        <rFont val="Calibri"/>
        <family val="2"/>
        <scheme val="minor"/>
      </rPr>
      <t xml:space="preserve"> Three years, June 30, 2023</t>
    </r>
  </si>
  <si>
    <t>Today's Date:  April 11, 2019</t>
  </si>
  <si>
    <t>Daniel Griffin, Project PI, overseeing and participating in all aspects of the research, primary responsibility for GIS, field mapping &amp; tree-ring data analysis (64% Salary, 36% benefits); 8.3% FTE for years 1 &amp; 2, 4.15% FTE for year 3.</t>
  </si>
  <si>
    <t>Chad Giblin, Project Co-I, participating in all aspects of the research, primary responsibility for overseeing conservation arboriculture research and practice, including supervising technician work (64% Salary, 36% benefits); 10% FTE for year 1, 25% FTE for years 2 &amp; 3.</t>
  </si>
  <si>
    <t>Ben Held, Project Co-I, primary responsbility for overseeing fungal pathogen fieldwork and laboratory analysis, including supervising technician work (64% Salary, 36% Benefits); 5% FTE for year 1, 10% FTE for years 2 &amp; 3.</t>
  </si>
  <si>
    <t>Graduate Student Research Assistant, manage field data collection, assistance with data analysis &amp; GIS mapping  (83.9% Salary, 16.1% benefits); 13.5% FTE for years 1 &amp; 2, 6.7% FTE for year 3.</t>
  </si>
  <si>
    <t>Arborist Technician (Brian Luedtke), responsible for implementation of conservation arboriculture research techniques and job site supervision (92% Salary, 8% Benefits); 5% FTE for years 2 &amp; 3</t>
  </si>
  <si>
    <t>Arborist Technician (Kiley Mackereth), responsible for implementation of conservation arboriculture research techniques (92% Salary, 8% Benefits); 5% FTE for years 2 &amp; 3</t>
  </si>
  <si>
    <t>3 Undergraduate Research Assistants, assist with mapping, data collection and processing of samples, and conservation arboriculture (100% Salary, 0% benefits); each at 14% FTE for year 1, 17% FTE for year 2, and 20% FTE for year 3.</t>
  </si>
  <si>
    <t>Canopy modeling services provide by the University of Minnesota Unmanned Aircraft Systems (UAS) Laboratory. Includes drone missions before and after pruning treatments, including follow-up missions to assess leaf-on canopy during the following growing season ($1,000/each tree selected.)</t>
  </si>
  <si>
    <t>Pathology lab supplies including plates and medium for culturing fungal specimens, tools and hardware used in the lab and for sample collection. Arboricultureal equipment, tools, and supplies required to ascend trees to perform pruning treatments, collect samples, perform decay analysis, and to provide supplementary support.</t>
  </si>
  <si>
    <t>ARBOTOM(R) Series 5 sonic tree tomography device. This 20 sensor device will be used to construct three-dimensional models of tree trunks and branches to perform risk assessments and inform pruning treatment decisions. This package includes the device and all necessary hardware and software for this type of decay analysis.</t>
  </si>
  <si>
    <t>Vehicle mileage and vehicle rental for travel to field sites (personal vehicle mileage at $0.58/mile and UMN Fleet Services vehicle rentals at $51.00/day plus $0.37/mile)</t>
  </si>
  <si>
    <t>Dendrochronology research supplies: 2-thread increment borers (6x 16", 2-thread  increment borers, $294 each ; 4x 20" increment borers, $ 484 each;  and 2x24" increment borers $594 each), sanding supplies  ($500), and wooden mounts for increment cores ($400).</t>
  </si>
  <si>
    <t xml:space="preserve">SMARTBORER(R)   Smart increment borer (SmartborerTM, PAT. P.) is a device for automatic sampling of increment cores. It adapts a drill to traditional increment borers and converts the high-speed, low-torque input from a battery-operated Makita electric wrench to a low-speed, high-torque output via planetary gear system. </t>
  </si>
  <si>
    <t>Project Budget: $239,907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</si>
</sst>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4" formatCode="_(&quot;$&quot;* #,##0.00_);_(&quot;$&quot;* \(#,##0.00\);_(&quot;$&quot;* &quot;-&quot;??_);_(@_)"/>
    <numFmt numFmtId="164" formatCode="_([$$-409]* #,##0_);_([$$-409]* \(#,##0\);_([$$-409]* &quot;-&quot;??_);_(@_)"/>
    <numFmt numFmtId="165" formatCode="_(&quot;$&quot;* #,##0_);_(&quot;$&quot;* \(#,##0\);_(&quot;$&quot;* &quot;-&quot;??_);_(@_)"/>
  </numFmts>
  <fonts count="9"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
      <sz val="10"/>
      <color rgb="FF000000"/>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6" fillId="0" borderId="0" applyFont="0" applyFill="0" applyBorder="0" applyAlignment="0" applyProtection="0"/>
  </cellStyleXfs>
  <cellXfs count="49">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3"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0" xfId="0" applyFont="1" applyFill="1" applyAlignment="1">
      <alignment vertical="top"/>
    </xf>
    <xf numFmtId="0" fontId="3" fillId="0" borderId="0" xfId="0" applyFont="1"/>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0" fontId="3" fillId="0" borderId="3" xfId="0" applyFont="1" applyBorder="1"/>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4" borderId="3" xfId="0" applyNumberFormat="1" applyFont="1" applyFill="1" applyBorder="1" applyAlignment="1">
      <alignment horizontal="right" vertical="top" wrapText="1"/>
    </xf>
    <xf numFmtId="164" fontId="3" fillId="3" borderId="3" xfId="0" applyNumberFormat="1" applyFont="1" applyFill="1" applyBorder="1" applyAlignment="1">
      <alignment horizontal="right" vertical="top" wrapText="1"/>
    </xf>
    <xf numFmtId="0" fontId="5" fillId="4" borderId="9" xfId="0" applyFont="1" applyFill="1" applyBorder="1" applyAlignment="1">
      <alignment vertical="top" wrapText="1"/>
    </xf>
    <xf numFmtId="0" fontId="5" fillId="4" borderId="10" xfId="0" applyFont="1" applyFill="1" applyBorder="1" applyAlignment="1">
      <alignment vertical="top" wrapText="1"/>
    </xf>
    <xf numFmtId="6" fontId="8" fillId="0" borderId="0" xfId="0" applyNumberFormat="1" applyFont="1"/>
    <xf numFmtId="0" fontId="4" fillId="0" borderId="8" xfId="0" applyFont="1" applyBorder="1" applyAlignment="1">
      <alignment vertical="top" wrapText="1"/>
    </xf>
    <xf numFmtId="0" fontId="4" fillId="0" borderId="10" xfId="0" applyFont="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5" fillId="0" borderId="12" xfId="0" applyFont="1" applyBorder="1" applyAlignment="1">
      <alignment vertical="top" wrapText="1"/>
    </xf>
    <xf numFmtId="0" fontId="5" fillId="0" borderId="14" xfId="0" applyFont="1" applyBorder="1" applyAlignment="1">
      <alignment vertical="top" wrapText="1"/>
    </xf>
    <xf numFmtId="0" fontId="4" fillId="0" borderId="16" xfId="0" applyFont="1" applyBorder="1" applyAlignment="1">
      <alignment vertical="top" wrapText="1"/>
    </xf>
    <xf numFmtId="0" fontId="4" fillId="0" borderId="11" xfId="0" applyFont="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93"/>
  <sheetViews>
    <sheetView tabSelected="1" view="pageBreakPreview" topLeftCell="A25" zoomScaleNormal="100" zoomScaleSheetLayoutView="100" zoomScalePageLayoutView="70" workbookViewId="0">
      <selection activeCell="A18" sqref="A18:B18"/>
    </sheetView>
  </sheetViews>
  <sheetFormatPr defaultColWidth="7.85546875" defaultRowHeight="15" x14ac:dyDescent="0.2"/>
  <cols>
    <col min="1" max="1" width="68.42578125" style="1" customWidth="1"/>
    <col min="2" max="2" width="14.85546875" style="10" customWidth="1"/>
    <col min="3" max="3" width="14.42578125" style="11" customWidth="1"/>
    <col min="4" max="9" width="13.140625" style="1" customWidth="1"/>
    <col min="10" max="10" width="11.140625" style="1" customWidth="1"/>
    <col min="11" max="11" width="11.28515625" style="1" customWidth="1"/>
    <col min="12" max="16384" width="7.85546875" style="1"/>
  </cols>
  <sheetData>
    <row r="1" spans="1:19" x14ac:dyDescent="0.2">
      <c r="A1" s="7" t="s">
        <v>29</v>
      </c>
      <c r="B1" s="2"/>
      <c r="C1" s="2"/>
    </row>
    <row r="2" spans="1:19" s="5" customFormat="1" x14ac:dyDescent="0.2">
      <c r="A2" s="6" t="s">
        <v>8</v>
      </c>
      <c r="B2" s="4"/>
      <c r="C2" s="4"/>
      <c r="D2" s="3"/>
      <c r="E2" s="3"/>
      <c r="F2" s="3"/>
      <c r="G2" s="3"/>
      <c r="H2" s="3"/>
      <c r="I2" s="3"/>
      <c r="J2" s="3"/>
      <c r="K2" s="3"/>
      <c r="L2" s="3"/>
      <c r="M2" s="3"/>
      <c r="N2" s="3"/>
      <c r="O2" s="3"/>
      <c r="P2" s="3"/>
      <c r="Q2" s="3"/>
      <c r="R2" s="3"/>
      <c r="S2" s="3"/>
    </row>
    <row r="3" spans="1:19" s="5" customFormat="1" ht="16.5" customHeight="1" x14ac:dyDescent="0.2">
      <c r="A3" s="8" t="s">
        <v>26</v>
      </c>
      <c r="B3" s="4"/>
      <c r="C3" s="4"/>
      <c r="D3" s="3"/>
      <c r="E3" s="3"/>
      <c r="F3" s="3"/>
      <c r="G3" s="3"/>
      <c r="H3" s="3"/>
      <c r="I3" s="3"/>
      <c r="J3" s="3"/>
      <c r="K3" s="3"/>
      <c r="L3" s="3"/>
      <c r="M3" s="3"/>
      <c r="N3" s="3"/>
      <c r="O3" s="3"/>
      <c r="P3" s="3"/>
      <c r="Q3" s="3"/>
      <c r="R3" s="3"/>
      <c r="S3" s="3"/>
    </row>
    <row r="4" spans="1:19" s="7" customFormat="1" ht="16.350000000000001" customHeight="1" x14ac:dyDescent="0.2">
      <c r="A4" s="5" t="s">
        <v>9</v>
      </c>
      <c r="B4" s="8"/>
      <c r="C4" s="8"/>
      <c r="D4" s="1"/>
      <c r="E4" s="1"/>
      <c r="F4" s="1"/>
      <c r="G4" s="1"/>
      <c r="H4" s="1"/>
      <c r="I4" s="1"/>
      <c r="J4" s="1"/>
      <c r="K4" s="1"/>
      <c r="L4" s="1"/>
      <c r="M4" s="1"/>
      <c r="N4" s="1"/>
      <c r="O4" s="1"/>
      <c r="P4" s="1"/>
      <c r="Q4" s="1"/>
      <c r="R4" s="1"/>
      <c r="S4" s="1"/>
    </row>
    <row r="5" spans="1:19" s="5" customFormat="1" ht="16.350000000000001" customHeight="1" x14ac:dyDescent="0.2">
      <c r="A5" s="5" t="s">
        <v>30</v>
      </c>
      <c r="B5" s="6"/>
      <c r="C5" s="6"/>
    </row>
    <row r="6" spans="1:19" s="5" customFormat="1" ht="16.350000000000001" customHeight="1" x14ac:dyDescent="0.2">
      <c r="A6" s="5" t="s">
        <v>31</v>
      </c>
      <c r="B6" s="6"/>
      <c r="C6" s="6"/>
    </row>
    <row r="7" spans="1:19" s="5" customFormat="1" ht="16.350000000000001" customHeight="1" x14ac:dyDescent="0.2">
      <c r="A7" s="5" t="s">
        <v>32</v>
      </c>
      <c r="B7" s="6"/>
      <c r="C7" s="6"/>
    </row>
    <row r="8" spans="1:19" s="5" customFormat="1" ht="16.350000000000001" customHeight="1" x14ac:dyDescent="0.2">
      <c r="A8" s="9" t="s">
        <v>48</v>
      </c>
      <c r="B8" s="6"/>
      <c r="C8" s="6"/>
    </row>
    <row r="9" spans="1:19" s="3" customFormat="1" ht="16.350000000000001" customHeight="1" x14ac:dyDescent="0.2">
      <c r="A9" s="5" t="s">
        <v>33</v>
      </c>
      <c r="B9" s="6"/>
      <c r="C9" s="6"/>
      <c r="D9" s="5"/>
      <c r="E9" s="5"/>
      <c r="F9" s="5"/>
      <c r="G9" s="5"/>
      <c r="H9" s="5"/>
      <c r="I9" s="5"/>
      <c r="J9" s="5"/>
      <c r="K9" s="5"/>
    </row>
    <row r="10" spans="1:19" s="5" customFormat="1" ht="16.350000000000001" customHeight="1" x14ac:dyDescent="0.2">
      <c r="A10" s="12" t="s">
        <v>34</v>
      </c>
      <c r="B10" s="6"/>
      <c r="C10" s="6"/>
      <c r="D10" s="23"/>
      <c r="E10" s="23"/>
    </row>
    <row r="11" spans="1:19" ht="33.6" customHeight="1" thickBot="1" x14ac:dyDescent="0.3">
      <c r="A11" s="27" t="s">
        <v>3</v>
      </c>
      <c r="B11" s="28"/>
      <c r="C11" s="26" t="s">
        <v>10</v>
      </c>
      <c r="D11" s="25" t="s">
        <v>2</v>
      </c>
      <c r="E11" s="26" t="s">
        <v>11</v>
      </c>
      <c r="F11" s="7"/>
      <c r="G11" s="7"/>
      <c r="H11" s="7"/>
      <c r="I11" s="7"/>
      <c r="J11" s="7"/>
      <c r="K11" s="7"/>
      <c r="L11" s="7"/>
    </row>
    <row r="12" spans="1:19" ht="15.75" thickTop="1" x14ac:dyDescent="0.2">
      <c r="A12" s="37" t="s">
        <v>1</v>
      </c>
      <c r="B12" s="38"/>
      <c r="C12" s="22"/>
      <c r="D12" s="34"/>
      <c r="E12" s="35"/>
      <c r="F12" s="7"/>
      <c r="G12" s="7"/>
      <c r="H12" s="7"/>
      <c r="I12" s="7"/>
      <c r="J12" s="7"/>
      <c r="K12" s="7"/>
      <c r="L12" s="7"/>
    </row>
    <row r="13" spans="1:19" x14ac:dyDescent="0.2">
      <c r="A13" s="39" t="s">
        <v>4</v>
      </c>
      <c r="B13" s="40"/>
      <c r="C13" s="14">
        <v>0</v>
      </c>
      <c r="D13" s="32">
        <v>0</v>
      </c>
      <c r="E13" s="32">
        <f>C13-D13</f>
        <v>0</v>
      </c>
      <c r="F13" s="8"/>
      <c r="G13" s="8"/>
      <c r="H13" s="8"/>
      <c r="I13" s="8"/>
      <c r="J13" s="8"/>
      <c r="K13" s="8"/>
      <c r="L13" s="8"/>
      <c r="M13" s="2"/>
    </row>
    <row r="14" spans="1:19" ht="48.95" customHeight="1" x14ac:dyDescent="0.2">
      <c r="A14" s="41" t="s">
        <v>35</v>
      </c>
      <c r="B14" s="42"/>
      <c r="C14" s="36">
        <v>29891</v>
      </c>
      <c r="D14" s="33"/>
      <c r="E14" s="33"/>
      <c r="F14" s="8"/>
      <c r="G14" s="8"/>
      <c r="H14" s="8"/>
      <c r="I14" s="8"/>
      <c r="J14" s="8"/>
      <c r="K14" s="8"/>
      <c r="L14" s="8"/>
      <c r="M14" s="2"/>
    </row>
    <row r="15" spans="1:19" ht="48.95" customHeight="1" x14ac:dyDescent="0.2">
      <c r="A15" s="41" t="s">
        <v>36</v>
      </c>
      <c r="B15" s="42"/>
      <c r="C15" s="36">
        <v>50032</v>
      </c>
      <c r="D15" s="33"/>
      <c r="E15" s="33"/>
      <c r="F15" s="8"/>
      <c r="G15" s="8"/>
      <c r="H15" s="8"/>
      <c r="I15" s="8"/>
      <c r="J15" s="8"/>
      <c r="K15" s="8"/>
      <c r="L15" s="8"/>
      <c r="M15" s="2"/>
    </row>
    <row r="16" spans="1:19" ht="33.950000000000003" customHeight="1" x14ac:dyDescent="0.2">
      <c r="A16" s="41" t="s">
        <v>37</v>
      </c>
      <c r="B16" s="42"/>
      <c r="C16" s="36">
        <v>26796</v>
      </c>
      <c r="D16" s="33"/>
      <c r="E16" s="33"/>
      <c r="F16" s="8"/>
      <c r="G16" s="8"/>
      <c r="H16" s="8"/>
      <c r="I16" s="8"/>
      <c r="J16" s="8"/>
      <c r="K16" s="8"/>
      <c r="L16" s="8"/>
      <c r="M16" s="2"/>
    </row>
    <row r="17" spans="1:13" ht="47.25" customHeight="1" x14ac:dyDescent="0.2">
      <c r="A17" s="41" t="s">
        <v>38</v>
      </c>
      <c r="B17" s="42"/>
      <c r="C17" s="36">
        <v>18279</v>
      </c>
      <c r="D17" s="33"/>
      <c r="E17" s="33"/>
      <c r="F17" s="8"/>
      <c r="G17" s="8"/>
      <c r="H17" s="8"/>
      <c r="I17" s="8"/>
      <c r="J17" s="8"/>
      <c r="K17" s="8"/>
      <c r="L17" s="8"/>
      <c r="M17" s="2"/>
    </row>
    <row r="18" spans="1:13" ht="51.75" customHeight="1" x14ac:dyDescent="0.2">
      <c r="A18" s="41" t="s">
        <v>39</v>
      </c>
      <c r="B18" s="42"/>
      <c r="C18" s="36">
        <v>7271</v>
      </c>
      <c r="D18" s="33"/>
      <c r="E18" s="33"/>
      <c r="F18" s="8"/>
      <c r="G18" s="8"/>
      <c r="H18" s="8"/>
      <c r="I18" s="8"/>
      <c r="J18" s="8"/>
      <c r="K18" s="8"/>
      <c r="L18" s="8"/>
      <c r="M18" s="2"/>
    </row>
    <row r="19" spans="1:13" ht="33" customHeight="1" x14ac:dyDescent="0.2">
      <c r="A19" s="41" t="s">
        <v>40</v>
      </c>
      <c r="B19" s="42"/>
      <c r="C19" s="36">
        <v>5194</v>
      </c>
      <c r="D19" s="33"/>
      <c r="E19" s="33"/>
      <c r="F19" s="8"/>
      <c r="G19" s="8"/>
      <c r="H19" s="8"/>
      <c r="I19" s="8"/>
      <c r="J19" s="8"/>
      <c r="K19" s="8"/>
      <c r="L19" s="8"/>
      <c r="M19" s="2"/>
    </row>
    <row r="20" spans="1:13" ht="48.95" customHeight="1" x14ac:dyDescent="0.2">
      <c r="A20" s="41" t="s">
        <v>41</v>
      </c>
      <c r="B20" s="42"/>
      <c r="C20" s="36">
        <v>46004</v>
      </c>
      <c r="D20" s="33"/>
      <c r="E20" s="33"/>
      <c r="F20" s="8"/>
      <c r="G20" s="8"/>
      <c r="H20" s="8"/>
      <c r="I20" s="8"/>
      <c r="J20" s="8"/>
      <c r="K20" s="8"/>
      <c r="L20" s="8"/>
      <c r="M20" s="2"/>
    </row>
    <row r="21" spans="1:13" x14ac:dyDescent="0.2">
      <c r="A21" s="39" t="s">
        <v>5</v>
      </c>
      <c r="B21" s="40"/>
      <c r="C21" s="14"/>
      <c r="D21" s="14"/>
      <c r="E21" s="14"/>
      <c r="F21" s="8"/>
      <c r="G21" s="8"/>
      <c r="H21" s="8"/>
      <c r="I21" s="8"/>
      <c r="J21" s="8"/>
      <c r="K21" s="8"/>
      <c r="L21" s="8"/>
      <c r="M21" s="2"/>
    </row>
    <row r="22" spans="1:13" ht="68.25" customHeight="1" x14ac:dyDescent="0.2">
      <c r="A22" s="41" t="s">
        <v>42</v>
      </c>
      <c r="B22" s="42"/>
      <c r="C22" s="14">
        <v>12000</v>
      </c>
      <c r="D22" s="14">
        <v>0</v>
      </c>
      <c r="E22" s="14">
        <f t="shared" ref="E22" si="0">C22-D22</f>
        <v>12000</v>
      </c>
      <c r="F22" s="8"/>
      <c r="G22" s="8"/>
      <c r="H22" s="8"/>
      <c r="I22" s="8"/>
      <c r="J22" s="8"/>
      <c r="K22" s="8"/>
      <c r="L22" s="8"/>
      <c r="M22" s="2"/>
    </row>
    <row r="23" spans="1:13" x14ac:dyDescent="0.2">
      <c r="A23" s="39" t="s">
        <v>6</v>
      </c>
      <c r="B23" s="40"/>
      <c r="C23" s="14"/>
      <c r="D23" s="14"/>
      <c r="E23" s="14"/>
      <c r="F23" s="8"/>
      <c r="G23" s="8"/>
      <c r="H23" s="8"/>
      <c r="I23" s="8"/>
      <c r="J23" s="8"/>
      <c r="K23" s="8"/>
      <c r="L23" s="8"/>
      <c r="M23" s="2"/>
    </row>
    <row r="24" spans="1:13" ht="48" customHeight="1" x14ac:dyDescent="0.2">
      <c r="A24" s="41" t="s">
        <v>46</v>
      </c>
      <c r="B24" s="40"/>
      <c r="C24" s="14">
        <v>5698</v>
      </c>
      <c r="D24" s="14">
        <v>0</v>
      </c>
      <c r="E24" s="14">
        <f t="shared" ref="E24" si="1">C24-D24</f>
        <v>5698</v>
      </c>
      <c r="F24" s="8"/>
      <c r="G24" s="8"/>
      <c r="H24" s="8"/>
      <c r="I24" s="8"/>
      <c r="J24" s="8"/>
      <c r="K24" s="8"/>
      <c r="L24" s="8"/>
      <c r="M24" s="2"/>
    </row>
    <row r="25" spans="1:13" ht="60.95" customHeight="1" x14ac:dyDescent="0.2">
      <c r="A25" s="41" t="s">
        <v>43</v>
      </c>
      <c r="B25" s="40"/>
      <c r="C25" s="14">
        <v>5000</v>
      </c>
      <c r="D25" s="14">
        <v>0</v>
      </c>
      <c r="E25" s="14">
        <f t="shared" ref="E25" si="2">C25-D25</f>
        <v>5000</v>
      </c>
      <c r="F25" s="8"/>
      <c r="G25" s="8"/>
      <c r="H25" s="8"/>
      <c r="I25" s="8"/>
      <c r="J25" s="8"/>
      <c r="K25" s="8"/>
      <c r="L25" s="8"/>
      <c r="M25" s="2"/>
    </row>
    <row r="26" spans="1:13" x14ac:dyDescent="0.2">
      <c r="A26" s="39" t="s">
        <v>12</v>
      </c>
      <c r="B26" s="40"/>
      <c r="C26" s="14"/>
      <c r="D26" s="14"/>
      <c r="E26" s="14"/>
      <c r="F26" s="8"/>
      <c r="G26" s="8"/>
      <c r="H26" s="8"/>
      <c r="I26" s="8"/>
      <c r="J26" s="8"/>
      <c r="K26" s="8"/>
      <c r="L26" s="8"/>
      <c r="M26" s="2"/>
    </row>
    <row r="27" spans="1:13" ht="64.5" customHeight="1" x14ac:dyDescent="0.2">
      <c r="A27" s="41" t="s">
        <v>47</v>
      </c>
      <c r="B27" s="40"/>
      <c r="C27" s="14">
        <v>6755.82</v>
      </c>
      <c r="D27" s="14">
        <v>0</v>
      </c>
      <c r="E27" s="14">
        <f t="shared" ref="E27" si="3">C27-D27</f>
        <v>6755.82</v>
      </c>
      <c r="F27" s="8"/>
      <c r="G27" s="8"/>
      <c r="H27" s="8"/>
      <c r="I27" s="8"/>
      <c r="J27" s="8"/>
      <c r="K27" s="8"/>
      <c r="L27" s="8"/>
      <c r="M27" s="2"/>
    </row>
    <row r="28" spans="1:13" ht="66" customHeight="1" x14ac:dyDescent="0.2">
      <c r="A28" s="41" t="s">
        <v>44</v>
      </c>
      <c r="B28" s="40"/>
      <c r="C28" s="14">
        <v>20986</v>
      </c>
      <c r="D28" s="14">
        <v>0</v>
      </c>
      <c r="E28" s="14">
        <f t="shared" ref="E28" si="4">C28-D28</f>
        <v>20986</v>
      </c>
      <c r="F28" s="8"/>
      <c r="G28" s="8"/>
      <c r="H28" s="8"/>
      <c r="I28" s="8"/>
      <c r="J28" s="8"/>
      <c r="K28" s="8"/>
      <c r="L28" s="8"/>
      <c r="M28" s="2"/>
    </row>
    <row r="29" spans="1:13" hidden="1" x14ac:dyDescent="0.2">
      <c r="A29" s="39" t="s">
        <v>13</v>
      </c>
      <c r="B29" s="40"/>
      <c r="C29" s="14"/>
      <c r="D29" s="14"/>
      <c r="E29" s="14"/>
    </row>
    <row r="30" spans="1:13" ht="14.25" hidden="1" customHeight="1" x14ac:dyDescent="0.2">
      <c r="A30" s="43"/>
      <c r="B30" s="44"/>
      <c r="C30" s="14">
        <v>0</v>
      </c>
      <c r="D30" s="14">
        <v>0</v>
      </c>
      <c r="E30" s="14">
        <f t="shared" ref="E30" si="5">C30-D30</f>
        <v>0</v>
      </c>
    </row>
    <row r="31" spans="1:13" hidden="1" x14ac:dyDescent="0.2">
      <c r="A31" s="39" t="s">
        <v>14</v>
      </c>
      <c r="B31" s="40"/>
      <c r="C31" s="14"/>
      <c r="D31" s="14"/>
      <c r="E31" s="14"/>
    </row>
    <row r="32" spans="1:13" hidden="1" x14ac:dyDescent="0.2">
      <c r="A32" s="43"/>
      <c r="B32" s="44"/>
      <c r="C32" s="14">
        <v>0</v>
      </c>
      <c r="D32" s="14">
        <v>0</v>
      </c>
      <c r="E32" s="14">
        <f t="shared" ref="E32" si="6">C32-D32</f>
        <v>0</v>
      </c>
    </row>
    <row r="33" spans="1:13" hidden="1" x14ac:dyDescent="0.2">
      <c r="A33" s="39" t="s">
        <v>15</v>
      </c>
      <c r="B33" s="40"/>
      <c r="C33" s="14"/>
      <c r="D33" s="14"/>
      <c r="E33" s="14"/>
    </row>
    <row r="34" spans="1:13" hidden="1" x14ac:dyDescent="0.2">
      <c r="A34" s="43"/>
      <c r="B34" s="44"/>
      <c r="C34" s="14">
        <v>0</v>
      </c>
      <c r="D34" s="14">
        <v>0</v>
      </c>
      <c r="E34" s="14">
        <f t="shared" ref="E34" si="7">C34-D34</f>
        <v>0</v>
      </c>
    </row>
    <row r="35" spans="1:13" hidden="1" x14ac:dyDescent="0.2">
      <c r="A35" s="39" t="s">
        <v>16</v>
      </c>
      <c r="B35" s="40"/>
      <c r="C35" s="14"/>
      <c r="D35" s="14"/>
      <c r="E35" s="14"/>
    </row>
    <row r="36" spans="1:13" hidden="1" x14ac:dyDescent="0.2">
      <c r="A36" s="43"/>
      <c r="B36" s="44"/>
      <c r="C36" s="14">
        <v>0</v>
      </c>
      <c r="D36" s="14">
        <v>0</v>
      </c>
      <c r="E36" s="14">
        <f t="shared" ref="E36" si="8">C36-D36</f>
        <v>0</v>
      </c>
    </row>
    <row r="37" spans="1:13" x14ac:dyDescent="0.2">
      <c r="A37" s="39" t="s">
        <v>7</v>
      </c>
      <c r="B37" s="40"/>
      <c r="C37" s="14"/>
      <c r="D37" s="14"/>
      <c r="E37" s="14"/>
      <c r="F37" s="7"/>
      <c r="G37" s="7"/>
      <c r="H37" s="7"/>
      <c r="I37" s="7"/>
      <c r="J37" s="7"/>
      <c r="K37" s="7"/>
      <c r="L37" s="7"/>
      <c r="M37" s="7"/>
    </row>
    <row r="38" spans="1:13" ht="33.950000000000003" customHeight="1" x14ac:dyDescent="0.2">
      <c r="A38" s="41" t="s">
        <v>45</v>
      </c>
      <c r="B38" s="40"/>
      <c r="C38" s="15">
        <v>6000</v>
      </c>
      <c r="D38" s="14">
        <v>0</v>
      </c>
      <c r="E38" s="14">
        <f t="shared" ref="E38" si="9">C38-D38</f>
        <v>6000</v>
      </c>
    </row>
    <row r="39" spans="1:13" x14ac:dyDescent="0.2">
      <c r="A39" s="39" t="s">
        <v>17</v>
      </c>
      <c r="B39" s="40"/>
      <c r="C39" s="15"/>
      <c r="D39" s="14"/>
      <c r="E39" s="14"/>
    </row>
    <row r="40" spans="1:13" s="2" customFormat="1" ht="15.75" thickBot="1" x14ac:dyDescent="0.25">
      <c r="A40" s="45"/>
      <c r="B40" s="46"/>
      <c r="C40" s="16">
        <v>0</v>
      </c>
      <c r="D40" s="16">
        <v>0</v>
      </c>
      <c r="E40" s="16">
        <f t="shared" ref="E40" si="10">C40-D40</f>
        <v>0</v>
      </c>
    </row>
    <row r="41" spans="1:13" s="2" customFormat="1" ht="15.75" thickTop="1" x14ac:dyDescent="0.2">
      <c r="A41" s="47" t="s">
        <v>0</v>
      </c>
      <c r="B41" s="48"/>
      <c r="C41" s="17">
        <f>SUM(C13:C40)</f>
        <v>239906.82</v>
      </c>
      <c r="D41" s="17">
        <f>SUM(D13:D40)</f>
        <v>0</v>
      </c>
      <c r="E41" s="17">
        <f>SUM(E13:E40)</f>
        <v>56439.82</v>
      </c>
    </row>
    <row r="42" spans="1:13" s="2" customFormat="1" x14ac:dyDescent="0.2">
      <c r="B42" s="21"/>
      <c r="C42" s="21"/>
      <c r="D42" s="21"/>
      <c r="E42" s="21"/>
    </row>
    <row r="43" spans="1:13" s="2" customFormat="1" ht="30" x14ac:dyDescent="0.2">
      <c r="A43" s="29" t="s">
        <v>27</v>
      </c>
      <c r="B43" s="30" t="s">
        <v>18</v>
      </c>
      <c r="C43" s="30" t="s">
        <v>20</v>
      </c>
      <c r="D43" s="30" t="s">
        <v>21</v>
      </c>
      <c r="E43" s="30" t="s">
        <v>22</v>
      </c>
    </row>
    <row r="44" spans="1:13" s="2" customFormat="1" x14ac:dyDescent="0.25">
      <c r="A44" s="20" t="s">
        <v>23</v>
      </c>
      <c r="B44" s="18"/>
      <c r="C44" s="19">
        <v>0</v>
      </c>
      <c r="D44" s="19">
        <v>0</v>
      </c>
      <c r="E44" s="19">
        <f>C44-D44</f>
        <v>0</v>
      </c>
    </row>
    <row r="45" spans="1:13" s="2" customFormat="1" ht="15" customHeight="1" x14ac:dyDescent="0.25">
      <c r="A45" s="20" t="s">
        <v>24</v>
      </c>
      <c r="B45" s="18"/>
      <c r="C45" s="19">
        <v>0</v>
      </c>
      <c r="D45" s="19">
        <v>0</v>
      </c>
      <c r="E45" s="19">
        <f t="shared" ref="E45:E46" si="11">C45-D45</f>
        <v>0</v>
      </c>
    </row>
    <row r="46" spans="1:13" s="2" customFormat="1" x14ac:dyDescent="0.25">
      <c r="A46" s="20" t="s">
        <v>25</v>
      </c>
      <c r="B46" s="18"/>
      <c r="C46" s="19">
        <v>0</v>
      </c>
      <c r="D46" s="19">
        <v>0</v>
      </c>
      <c r="E46" s="19">
        <f t="shared" si="11"/>
        <v>0</v>
      </c>
    </row>
    <row r="47" spans="1:13" s="2" customFormat="1" x14ac:dyDescent="0.25">
      <c r="A47" s="13"/>
      <c r="B47" s="24"/>
      <c r="C47" s="24"/>
      <c r="D47" s="24"/>
      <c r="E47" s="24"/>
    </row>
    <row r="48" spans="1:13" s="2" customFormat="1" ht="45" x14ac:dyDescent="0.2">
      <c r="A48" s="31" t="s">
        <v>28</v>
      </c>
      <c r="B48" s="30" t="s">
        <v>19</v>
      </c>
      <c r="C48" s="30" t="s">
        <v>10</v>
      </c>
      <c r="D48" s="30" t="s">
        <v>21</v>
      </c>
      <c r="E48" s="30" t="s">
        <v>22</v>
      </c>
    </row>
    <row r="49" spans="1:5" s="2" customFormat="1" x14ac:dyDescent="0.25">
      <c r="A49" s="20"/>
      <c r="B49" s="18"/>
      <c r="C49" s="19">
        <v>0</v>
      </c>
      <c r="D49" s="19">
        <v>0</v>
      </c>
      <c r="E49" s="19">
        <f t="shared" ref="E49" si="12">C49-D49</f>
        <v>0</v>
      </c>
    </row>
    <row r="50" spans="1:5" s="2" customFormat="1" x14ac:dyDescent="0.2"/>
    <row r="51" spans="1:5" s="2" customFormat="1" x14ac:dyDescent="0.2"/>
    <row r="52" spans="1:5" s="2" customFormat="1" x14ac:dyDescent="0.2"/>
    <row r="53" spans="1:5" s="2" customFormat="1" x14ac:dyDescent="0.2"/>
    <row r="54" spans="1:5" s="2" customFormat="1" x14ac:dyDescent="0.2"/>
    <row r="55" spans="1:5" s="2" customFormat="1" x14ac:dyDescent="0.2"/>
    <row r="56" spans="1:5" s="2" customFormat="1" x14ac:dyDescent="0.2"/>
    <row r="57" spans="1:5" s="2" customFormat="1" x14ac:dyDescent="0.2"/>
    <row r="58" spans="1:5" s="2" customFormat="1" x14ac:dyDescent="0.2"/>
    <row r="59" spans="1:5" s="2" customFormat="1" x14ac:dyDescent="0.2"/>
    <row r="60" spans="1:5" s="2" customFormat="1" x14ac:dyDescent="0.2"/>
    <row r="61" spans="1:5" s="2" customFormat="1" x14ac:dyDescent="0.2"/>
    <row r="62" spans="1:5" s="2" customFormat="1" x14ac:dyDescent="0.2"/>
    <row r="63" spans="1:5" s="2" customFormat="1" x14ac:dyDescent="0.2"/>
    <row r="64" spans="1:5"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row r="690" s="2" customFormat="1" x14ac:dyDescent="0.2"/>
    <row r="691" s="2" customFormat="1" x14ac:dyDescent="0.2"/>
    <row r="692" s="2" customFormat="1" x14ac:dyDescent="0.2"/>
    <row r="693" s="2" customFormat="1" x14ac:dyDescent="0.2"/>
  </sheetData>
  <mergeCells count="30">
    <mergeCell ref="A39:B39"/>
    <mergeCell ref="A40:B40"/>
    <mergeCell ref="A41:B41"/>
    <mergeCell ref="A35:B35"/>
    <mergeCell ref="A36:B36"/>
    <mergeCell ref="A37:B37"/>
    <mergeCell ref="A38:B38"/>
    <mergeCell ref="A30:B30"/>
    <mergeCell ref="A31:B31"/>
    <mergeCell ref="A32:B32"/>
    <mergeCell ref="A33:B33"/>
    <mergeCell ref="A34:B34"/>
    <mergeCell ref="A29:B29"/>
    <mergeCell ref="A21:B21"/>
    <mergeCell ref="A22:B22"/>
    <mergeCell ref="A23:B23"/>
    <mergeCell ref="A24:B24"/>
    <mergeCell ref="A12:B12"/>
    <mergeCell ref="A13:B13"/>
    <mergeCell ref="A14:B14"/>
    <mergeCell ref="A26:B26"/>
    <mergeCell ref="A28:B28"/>
    <mergeCell ref="A15:B15"/>
    <mergeCell ref="A16:B16"/>
    <mergeCell ref="A17:B17"/>
    <mergeCell ref="A18:B18"/>
    <mergeCell ref="A20:B20"/>
    <mergeCell ref="A19:B19"/>
    <mergeCell ref="A25:B25"/>
    <mergeCell ref="A27:B27"/>
  </mergeCells>
  <phoneticPr fontId="1" type="noConversion"/>
  <pageMargins left="0.5" right="0.5" top="0.5" bottom="0.5" header="0.25" footer="0"/>
  <pageSetup scale="6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2019-05-07T18:03:53Z</cp:lastPrinted>
  <dcterms:created xsi:type="dcterms:W3CDTF">2001-02-08T10:40:59Z</dcterms:created>
  <dcterms:modified xsi:type="dcterms:W3CDTF">2019-05-08T13:59:56Z</dcterms:modified>
</cp:coreProperties>
</file>