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C44" i="1"/>
  <c r="E44" i="1" s="1"/>
  <c r="E17" i="1"/>
  <c r="E20" i="1"/>
  <c r="E21" i="1"/>
  <c r="E22" i="1"/>
  <c r="E24" i="1"/>
  <c r="E26" i="1"/>
  <c r="E28" i="1"/>
  <c r="E30" i="1"/>
  <c r="E32" i="1"/>
  <c r="E34" i="1"/>
  <c r="E35" i="1"/>
  <c r="D38" i="1" l="1"/>
  <c r="C38" i="1"/>
  <c r="E13" i="1"/>
  <c r="C43" i="1" l="1"/>
  <c r="E43" i="1" s="1"/>
  <c r="E38" i="1"/>
</calcChain>
</file>

<file path=xl/sharedStrings.xml><?xml version="1.0" encoding="utf-8"?>
<sst xmlns="http://schemas.openxmlformats.org/spreadsheetml/2006/main" count="62" uniqueCount="50">
  <si>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</si>
  <si>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</si>
  <si>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</si>
  <si>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</si>
  <si>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</si>
  <si>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</si>
  <si>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</si>
  <si>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</si>
  <si>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</si>
  <si>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</si>
  <si>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</si>
  <si>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</si>
  <si>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</si>
  <si>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</si>
  <si>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</si>
  <si>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</si>
  <si>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</si>
  <si>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</si>
  <si>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</si>
  <si>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</si>
  <si>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</si>
  <si>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</si>
  <si>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</si>
  <si>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</si>
  <si>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</si>
  <si>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</si>
  <si>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</si>
  <si>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</si>
  <si>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</si>
  <si>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Support/Accountant, $16,128 (88% salary, 12% benefits) 12.5% FTE year 1, 2, and 3</t>
  </si>
  <si>
    <t>Native Prairie plugs (competitive bid) - provide 40,000 plugs</t>
  </si>
  <si>
    <t>Local Ecotype Seed (competitive bid) - 60 acres worth</t>
  </si>
  <si>
    <t>Educational Signage (competitive bid) 1 sign for each restoration site</t>
  </si>
  <si>
    <t>Project Educational materials (brochures, posters, etc.)</t>
  </si>
  <si>
    <t>N/A</t>
  </si>
  <si>
    <r>
      <t xml:space="preserve">In kind: </t>
    </r>
    <r>
      <rPr>
        <sz val="11"/>
        <rFont val="Calibri"/>
        <family val="2"/>
        <scheme val="minor"/>
      </rPr>
      <t>The 19.33% inforegone federally negotiated ICR funding constitutes Wildlife Forever's cost share to the project</t>
    </r>
  </si>
  <si>
    <t>Secured</t>
  </si>
  <si>
    <r>
      <rPr>
        <b/>
        <sz val="11"/>
        <rFont val="Calibri"/>
        <family val="2"/>
        <scheme val="minor"/>
      </rPr>
      <t xml:space="preserve">In kind: </t>
    </r>
    <r>
      <rPr>
        <sz val="11"/>
        <rFont val="Calibri"/>
        <family val="2"/>
        <scheme val="minor"/>
      </rPr>
      <t>Volunteer hours spent planting plugs, weeding and other restoration
 activities (1,200 hours x $20/hr)</t>
    </r>
  </si>
  <si>
    <t>Pending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</si>
  <si>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June 30, 2023</t>
    </r>
  </si>
  <si>
    <r>
      <t xml:space="preserve">Organization: </t>
    </r>
    <r>
      <rPr>
        <sz val="11"/>
        <rFont val="Calibri"/>
        <family val="2"/>
        <scheme val="minor"/>
      </rPr>
      <t>Wildlife Forever</t>
    </r>
  </si>
  <si>
    <r>
      <t xml:space="preserve">Project Title: </t>
    </r>
    <r>
      <rPr>
        <sz val="11"/>
        <rFont val="Calibri"/>
        <family val="2"/>
        <scheme val="minor"/>
      </rPr>
      <t xml:space="preserve"> Prairie to the People™: Habitat Restoration and Education</t>
    </r>
  </si>
  <si>
    <r>
      <t xml:space="preserve">Project Manager: </t>
    </r>
    <r>
      <rPr>
        <sz val="11"/>
        <rFont val="Calibri"/>
        <family val="2"/>
        <scheme val="minor"/>
      </rPr>
      <t>Dane Huinker</t>
    </r>
  </si>
  <si>
    <t>Wildlife Forever to conduct site evaluations to monitor restoration progress, 11 trips,  385 miles round trip, 4,235 miles total</t>
  </si>
  <si>
    <r>
      <t xml:space="preserve">Project Budget: </t>
    </r>
    <r>
      <rPr>
        <sz val="11"/>
        <rFont val="Calibri"/>
        <family val="2"/>
        <scheme val="minor"/>
      </rPr>
      <t>$441,128</t>
    </r>
  </si>
  <si>
    <r>
      <t xml:space="preserve">Develop </t>
    </r>
    <r>
      <rPr>
        <i/>
        <sz val="11"/>
        <rFont val="Calibri"/>
        <family val="2"/>
        <scheme val="minor"/>
      </rPr>
      <t>"Prairie City Protocol"</t>
    </r>
    <r>
      <rPr>
        <sz val="11"/>
        <rFont val="Calibri"/>
        <family val="2"/>
        <scheme val="minor"/>
      </rPr>
      <t xml:space="preserve"> Restoration Management Plan (competitive bid)</t>
    </r>
  </si>
  <si>
    <t>Project Manager, $52,900 (88% salary, 12% benefits) 27% FTEs year 1, 2, and 3</t>
  </si>
  <si>
    <r>
      <t xml:space="preserve">Today's Date: </t>
    </r>
    <r>
      <rPr>
        <sz val="11"/>
        <rFont val="Calibri"/>
        <family val="2"/>
        <scheme val="minor"/>
      </rPr>
      <t xml:space="preserve"> 4/15/19</t>
    </r>
  </si>
  <si>
    <t>Wildlife Forever to present findings at 1 conference in year 3 (2 staff)</t>
  </si>
  <si>
    <t>Prairie Restoration Specialists (competitive bid) - 60 acres: site preparation including including, controlled burns, planting of native prairie plugs and seed, and vegetation mngmt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</si>
</sst>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5" fontId="3" fillId="0" borderId="2" xfId="1" applyNumberFormat="1" applyFont="1" applyBorder="1"/>
    <xf numFmtId="165" fontId="3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44" fontId="3" fillId="0" borderId="2" xfId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vertical="top"/>
    </xf>
    <xf numFmtId="165" fontId="3" fillId="0" borderId="6" xfId="1" applyNumberFormat="1" applyFont="1" applyBorder="1" applyAlignment="1">
      <alignment horizontal="right" vertical="top" wrapText="1"/>
    </xf>
    <xf numFmtId="164" fontId="3" fillId="4" borderId="2" xfId="0" applyNumberFormat="1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44" fontId="3" fillId="0" borderId="1" xfId="1" applyFont="1" applyBorder="1" applyAlignment="1">
      <alignment horizontal="right" vertical="top" wrapText="1"/>
    </xf>
    <xf numFmtId="44" fontId="3" fillId="3" borderId="2" xfId="1" applyFont="1" applyFill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topLeftCell="A16" zoomScaleNormal="100" zoomScaleSheetLayoutView="100" zoomScalePageLayoutView="70" workbookViewId="0">
      <selection activeCell="A35" sqref="A35:B35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42</v>
      </c>
    </row>
    <row r="6" spans="1:19" s="3" customFormat="1" ht="16.149999999999999" customHeight="1" x14ac:dyDescent="0.2">
      <c r="A6" s="3" t="s">
        <v>41</v>
      </c>
    </row>
    <row r="7" spans="1:19" s="3" customFormat="1" ht="16.149999999999999" customHeight="1" x14ac:dyDescent="0.2">
      <c r="A7" s="3" t="s">
        <v>40</v>
      </c>
    </row>
    <row r="8" spans="1:19" s="3" customFormat="1" ht="16.149999999999999" customHeight="1" x14ac:dyDescent="0.2">
      <c r="A8" s="5" t="s">
        <v>44</v>
      </c>
    </row>
    <row r="9" spans="1:19" s="2" customFormat="1" ht="16.149999999999999" customHeight="1" x14ac:dyDescent="0.2">
      <c r="A9" s="3" t="s">
        <v>39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47</v>
      </c>
      <c r="D10" s="16"/>
      <c r="E10" s="16"/>
    </row>
    <row r="11" spans="1:19" ht="33.6" customHeight="1" thickBot="1" x14ac:dyDescent="0.3">
      <c r="A11" s="31" t="s">
        <v>3</v>
      </c>
      <c r="B11" s="32"/>
      <c r="C11" s="18" t="s">
        <v>10</v>
      </c>
      <c r="D11" s="17" t="s">
        <v>2</v>
      </c>
      <c r="E11" s="18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40" t="s">
        <v>1</v>
      </c>
      <c r="B12" s="40"/>
      <c r="C12" s="15"/>
      <c r="D12" s="23"/>
      <c r="E12" s="24"/>
      <c r="F12" s="4"/>
      <c r="G12" s="4"/>
      <c r="H12" s="4"/>
      <c r="I12" s="4"/>
      <c r="J12" s="4"/>
      <c r="K12" s="4"/>
      <c r="L12" s="4"/>
    </row>
    <row r="13" spans="1:19" x14ac:dyDescent="0.2">
      <c r="A13" s="40" t="s">
        <v>4</v>
      </c>
      <c r="B13" s="40"/>
      <c r="C13" s="8">
        <v>69028</v>
      </c>
      <c r="D13" s="22">
        <v>0</v>
      </c>
      <c r="E13" s="22">
        <f>C13-D13</f>
        <v>69028</v>
      </c>
      <c r="F13" s="4"/>
      <c r="G13" s="4"/>
      <c r="H13" s="4"/>
      <c r="I13" s="4"/>
      <c r="J13" s="4"/>
      <c r="K13" s="4"/>
      <c r="L13" s="4"/>
    </row>
    <row r="14" spans="1:19" x14ac:dyDescent="0.2">
      <c r="A14" s="41" t="s">
        <v>46</v>
      </c>
      <c r="B14" s="41"/>
      <c r="C14" s="30"/>
      <c r="D14" s="30"/>
      <c r="E14" s="22"/>
      <c r="F14" s="4"/>
      <c r="G14" s="4"/>
      <c r="H14" s="4"/>
      <c r="I14" s="4"/>
      <c r="J14" s="4"/>
      <c r="K14" s="4"/>
      <c r="L14" s="4"/>
    </row>
    <row r="15" spans="1:19" ht="15" customHeight="1" x14ac:dyDescent="0.2">
      <c r="A15" s="43" t="s">
        <v>29</v>
      </c>
      <c r="B15" s="43"/>
      <c r="C15" s="30"/>
      <c r="D15" s="30"/>
      <c r="E15" s="22"/>
      <c r="F15" s="4"/>
      <c r="G15" s="4"/>
      <c r="H15" s="4"/>
      <c r="I15" s="4"/>
      <c r="J15" s="4"/>
      <c r="K15" s="4"/>
      <c r="L15" s="4"/>
    </row>
    <row r="16" spans="1:19" x14ac:dyDescent="0.2">
      <c r="A16" s="40" t="s">
        <v>5</v>
      </c>
      <c r="B16" s="40"/>
      <c r="C16" s="8"/>
      <c r="D16" s="8"/>
      <c r="E16" s="22"/>
      <c r="F16" s="4"/>
      <c r="G16" s="4"/>
      <c r="H16" s="4"/>
      <c r="I16" s="4"/>
      <c r="J16" s="4"/>
      <c r="K16" s="4"/>
      <c r="L16" s="4"/>
    </row>
    <row r="17" spans="1:12" ht="29.25" customHeight="1" x14ac:dyDescent="0.2">
      <c r="A17" s="41" t="s">
        <v>49</v>
      </c>
      <c r="B17" s="40"/>
      <c r="C17" s="8">
        <v>180000</v>
      </c>
      <c r="D17" s="8">
        <v>0</v>
      </c>
      <c r="E17" s="22">
        <f t="shared" ref="E17:E38" si="0">C17-D17</f>
        <v>180000</v>
      </c>
      <c r="F17" s="4"/>
      <c r="G17" s="4"/>
      <c r="H17" s="4"/>
      <c r="I17" s="4"/>
      <c r="J17" s="4"/>
      <c r="K17" s="4"/>
      <c r="L17" s="4"/>
    </row>
    <row r="18" spans="1:12" x14ac:dyDescent="0.2">
      <c r="A18" s="41" t="s">
        <v>45</v>
      </c>
      <c r="B18" s="41"/>
      <c r="C18" s="25">
        <v>7500</v>
      </c>
      <c r="D18" s="25"/>
      <c r="E18" s="22">
        <f>C18-D18</f>
        <v>7500</v>
      </c>
      <c r="F18" s="4"/>
      <c r="G18" s="4"/>
      <c r="H18" s="4"/>
      <c r="I18" s="4"/>
      <c r="J18" s="4"/>
      <c r="K18" s="4"/>
      <c r="L18" s="4"/>
    </row>
    <row r="19" spans="1:12" x14ac:dyDescent="0.2">
      <c r="A19" s="40" t="s">
        <v>6</v>
      </c>
      <c r="B19" s="40"/>
      <c r="C19" s="8"/>
      <c r="D19" s="8"/>
      <c r="E19" s="22"/>
      <c r="F19" s="4"/>
      <c r="G19" s="4"/>
      <c r="H19" s="4"/>
      <c r="I19" s="4"/>
      <c r="J19" s="4"/>
      <c r="K19" s="4"/>
      <c r="L19" s="4"/>
    </row>
    <row r="20" spans="1:12" x14ac:dyDescent="0.2">
      <c r="A20" s="41" t="s">
        <v>30</v>
      </c>
      <c r="B20" s="40"/>
      <c r="C20" s="8">
        <v>96600</v>
      </c>
      <c r="D20" s="8">
        <v>0</v>
      </c>
      <c r="E20" s="22">
        <f>C20-D20</f>
        <v>96600</v>
      </c>
      <c r="F20" s="4"/>
      <c r="G20" s="4"/>
      <c r="H20" s="4"/>
      <c r="I20" s="4"/>
      <c r="J20" s="4"/>
      <c r="K20" s="4"/>
      <c r="L20" s="4"/>
    </row>
    <row r="21" spans="1:12" x14ac:dyDescent="0.2">
      <c r="A21" s="41" t="s">
        <v>31</v>
      </c>
      <c r="B21" s="41"/>
      <c r="C21" s="8">
        <v>60000</v>
      </c>
      <c r="D21" s="8">
        <v>0</v>
      </c>
      <c r="E21" s="22">
        <f>C21-D21</f>
        <v>60000</v>
      </c>
      <c r="F21" s="4"/>
      <c r="G21" s="4"/>
      <c r="H21" s="4"/>
      <c r="I21" s="4"/>
      <c r="J21" s="4"/>
      <c r="K21" s="4"/>
      <c r="L21" s="4"/>
    </row>
    <row r="22" spans="1:12" x14ac:dyDescent="0.2">
      <c r="A22" s="41" t="s">
        <v>32</v>
      </c>
      <c r="B22" s="41"/>
      <c r="C22" s="12">
        <v>10000</v>
      </c>
      <c r="D22" s="12">
        <v>0</v>
      </c>
      <c r="E22" s="22">
        <f>C22-D22</f>
        <v>10000</v>
      </c>
      <c r="F22" s="4"/>
      <c r="G22" s="4"/>
      <c r="H22" s="4"/>
      <c r="I22" s="4"/>
      <c r="J22" s="4"/>
      <c r="K22" s="4"/>
      <c r="L22" s="4"/>
    </row>
    <row r="23" spans="1:12" x14ac:dyDescent="0.2">
      <c r="A23" s="40" t="s">
        <v>12</v>
      </c>
      <c r="B23" s="40"/>
      <c r="C23" s="8"/>
      <c r="D23" s="8"/>
      <c r="E23" s="22"/>
      <c r="F23" s="4"/>
      <c r="G23" s="4"/>
      <c r="H23" s="4"/>
      <c r="I23" s="4"/>
      <c r="J23" s="4"/>
      <c r="K23" s="4"/>
      <c r="L23" s="4"/>
    </row>
    <row r="24" spans="1:12" x14ac:dyDescent="0.2">
      <c r="A24" s="40"/>
      <c r="B24" s="40"/>
      <c r="C24" s="8">
        <v>0</v>
      </c>
      <c r="D24" s="8">
        <v>0</v>
      </c>
      <c r="E24" s="22">
        <f t="shared" si="0"/>
        <v>0</v>
      </c>
      <c r="F24" s="4"/>
      <c r="G24" s="4"/>
      <c r="H24" s="4"/>
      <c r="I24" s="4"/>
      <c r="J24" s="4"/>
      <c r="K24" s="4"/>
      <c r="L24" s="4"/>
    </row>
    <row r="25" spans="1:12" x14ac:dyDescent="0.2">
      <c r="A25" s="40" t="s">
        <v>13</v>
      </c>
      <c r="B25" s="40"/>
      <c r="C25" s="8"/>
      <c r="D25" s="8"/>
      <c r="E25" s="22"/>
    </row>
    <row r="26" spans="1:12" ht="14.25" customHeight="1" x14ac:dyDescent="0.2">
      <c r="A26" s="42"/>
      <c r="B26" s="42"/>
      <c r="C26" s="8">
        <v>0</v>
      </c>
      <c r="D26" s="8">
        <v>0</v>
      </c>
      <c r="E26" s="22">
        <f t="shared" si="0"/>
        <v>0</v>
      </c>
    </row>
    <row r="27" spans="1:12" x14ac:dyDescent="0.2">
      <c r="A27" s="40" t="s">
        <v>14</v>
      </c>
      <c r="B27" s="40"/>
      <c r="C27" s="8"/>
      <c r="D27" s="8"/>
      <c r="E27" s="22"/>
    </row>
    <row r="28" spans="1:12" x14ac:dyDescent="0.2">
      <c r="A28" s="42"/>
      <c r="B28" s="42"/>
      <c r="C28" s="8">
        <v>0</v>
      </c>
      <c r="D28" s="8">
        <v>0</v>
      </c>
      <c r="E28" s="22">
        <f t="shared" si="0"/>
        <v>0</v>
      </c>
    </row>
    <row r="29" spans="1:12" x14ac:dyDescent="0.2">
      <c r="A29" s="40" t="s">
        <v>15</v>
      </c>
      <c r="B29" s="40"/>
      <c r="C29" s="8"/>
      <c r="D29" s="8"/>
      <c r="E29" s="22"/>
    </row>
    <row r="30" spans="1:12" x14ac:dyDescent="0.2">
      <c r="A30" s="42"/>
      <c r="B30" s="42"/>
      <c r="C30" s="8">
        <v>0</v>
      </c>
      <c r="D30" s="8">
        <v>0</v>
      </c>
      <c r="E30" s="22">
        <f t="shared" si="0"/>
        <v>0</v>
      </c>
    </row>
    <row r="31" spans="1:12" x14ac:dyDescent="0.2">
      <c r="A31" s="40" t="s">
        <v>16</v>
      </c>
      <c r="B31" s="40"/>
      <c r="C31" s="8"/>
      <c r="D31" s="8"/>
      <c r="E31" s="22"/>
    </row>
    <row r="32" spans="1:12" x14ac:dyDescent="0.2">
      <c r="A32" s="41" t="s">
        <v>33</v>
      </c>
      <c r="B32" s="41"/>
      <c r="C32" s="8">
        <v>3000</v>
      </c>
      <c r="D32" s="8">
        <v>0</v>
      </c>
      <c r="E32" s="22">
        <f t="shared" si="0"/>
        <v>3000</v>
      </c>
    </row>
    <row r="33" spans="1:13" x14ac:dyDescent="0.2">
      <c r="A33" s="40" t="s">
        <v>7</v>
      </c>
      <c r="B33" s="40"/>
      <c r="C33" s="8"/>
      <c r="D33" s="8"/>
      <c r="E33" s="22"/>
      <c r="F33" s="4"/>
      <c r="G33" s="4"/>
      <c r="H33" s="4"/>
      <c r="I33" s="4"/>
      <c r="J33" s="4"/>
      <c r="K33" s="4"/>
      <c r="L33" s="4"/>
      <c r="M33" s="4"/>
    </row>
    <row r="34" spans="1:13" ht="31.5" customHeight="1" x14ac:dyDescent="0.2">
      <c r="A34" s="41" t="s">
        <v>43</v>
      </c>
      <c r="B34" s="40"/>
      <c r="C34" s="29">
        <v>10000</v>
      </c>
      <c r="D34" s="25">
        <v>0</v>
      </c>
      <c r="E34" s="22">
        <f t="shared" si="0"/>
        <v>10000</v>
      </c>
      <c r="F34" s="4"/>
      <c r="G34" s="4"/>
      <c r="H34" s="4"/>
      <c r="I34" s="4"/>
      <c r="J34" s="4"/>
      <c r="K34" s="4"/>
      <c r="L34" s="4"/>
      <c r="M34" s="4"/>
    </row>
    <row r="35" spans="1:13" x14ac:dyDescent="0.2">
      <c r="A35" s="41" t="s">
        <v>48</v>
      </c>
      <c r="B35" s="41"/>
      <c r="C35" s="9">
        <v>5000</v>
      </c>
      <c r="D35" s="8">
        <v>0</v>
      </c>
      <c r="E35" s="22">
        <f t="shared" si="0"/>
        <v>5000</v>
      </c>
    </row>
    <row r="36" spans="1:13" x14ac:dyDescent="0.2">
      <c r="A36" s="40" t="s">
        <v>17</v>
      </c>
      <c r="B36" s="40"/>
      <c r="C36" s="9"/>
      <c r="D36" s="8"/>
      <c r="E36" s="22"/>
    </row>
    <row r="37" spans="1:13" ht="15.75" thickBot="1" x14ac:dyDescent="0.25">
      <c r="A37" s="36"/>
      <c r="B37" s="37"/>
      <c r="C37" s="34">
        <v>0</v>
      </c>
      <c r="D37" s="34">
        <v>0</v>
      </c>
      <c r="E37" s="35">
        <v>0</v>
      </c>
    </row>
    <row r="38" spans="1:13" ht="15.75" thickTop="1" x14ac:dyDescent="0.2">
      <c r="A38" s="38" t="s">
        <v>0</v>
      </c>
      <c r="B38" s="39"/>
      <c r="C38" s="10">
        <f>SUM(C13:C37)</f>
        <v>441128</v>
      </c>
      <c r="D38" s="10">
        <f>SUM(D13:D37)</f>
        <v>0</v>
      </c>
      <c r="E38" s="22">
        <f t="shared" si="0"/>
        <v>441128</v>
      </c>
    </row>
    <row r="39" spans="1:13" x14ac:dyDescent="0.2">
      <c r="B39" s="14"/>
      <c r="C39" s="14"/>
      <c r="D39" s="14"/>
      <c r="E39" s="14"/>
    </row>
    <row r="40" spans="1:13" ht="30" x14ac:dyDescent="0.2">
      <c r="A40" s="19" t="s">
        <v>26</v>
      </c>
      <c r="B40" s="20" t="s">
        <v>18</v>
      </c>
      <c r="C40" s="20" t="s">
        <v>20</v>
      </c>
      <c r="D40" s="20" t="s">
        <v>21</v>
      </c>
      <c r="E40" s="20" t="s">
        <v>22</v>
      </c>
    </row>
    <row r="41" spans="1:13" x14ac:dyDescent="0.25">
      <c r="A41" s="13" t="s">
        <v>23</v>
      </c>
      <c r="B41" s="11"/>
      <c r="C41" s="12" t="s">
        <v>34</v>
      </c>
      <c r="D41" s="12" t="s">
        <v>34</v>
      </c>
      <c r="E41" s="12" t="s">
        <v>34</v>
      </c>
    </row>
    <row r="42" spans="1:13" ht="15" customHeight="1" x14ac:dyDescent="0.25">
      <c r="A42" s="13" t="s">
        <v>24</v>
      </c>
      <c r="B42" s="11"/>
      <c r="C42" s="12" t="s">
        <v>34</v>
      </c>
      <c r="D42" s="12" t="s">
        <v>34</v>
      </c>
      <c r="E42" s="12" t="s">
        <v>34</v>
      </c>
    </row>
    <row r="43" spans="1:13" ht="30" x14ac:dyDescent="0.25">
      <c r="A43" s="13" t="s">
        <v>35</v>
      </c>
      <c r="B43" s="26" t="s">
        <v>36</v>
      </c>
      <c r="C43" s="12">
        <f>0.1933*C38</f>
        <v>85270.042400000006</v>
      </c>
      <c r="D43" s="12">
        <v>0</v>
      </c>
      <c r="E43" s="12">
        <f t="shared" ref="E43:E44" si="1">C43-D43</f>
        <v>85270.042400000006</v>
      </c>
    </row>
    <row r="44" spans="1:13" ht="31.5" customHeight="1" x14ac:dyDescent="0.25">
      <c r="A44" s="33" t="s">
        <v>37</v>
      </c>
      <c r="B44" s="27" t="s">
        <v>38</v>
      </c>
      <c r="C44" s="28">
        <f>1200*20</f>
        <v>24000</v>
      </c>
      <c r="D44" s="28">
        <v>0</v>
      </c>
      <c r="E44" s="12">
        <f t="shared" si="1"/>
        <v>24000</v>
      </c>
    </row>
    <row r="45" spans="1:13" ht="45" x14ac:dyDescent="0.2">
      <c r="A45" s="21" t="s">
        <v>27</v>
      </c>
      <c r="B45" s="20" t="s">
        <v>19</v>
      </c>
      <c r="C45" s="20" t="s">
        <v>10</v>
      </c>
      <c r="D45" s="20" t="s">
        <v>21</v>
      </c>
      <c r="E45" s="20" t="s">
        <v>22</v>
      </c>
    </row>
    <row r="46" spans="1:13" x14ac:dyDescent="0.25">
      <c r="A46" s="13"/>
      <c r="B46" s="11" t="s">
        <v>34</v>
      </c>
      <c r="C46" s="12" t="s">
        <v>34</v>
      </c>
      <c r="D46" s="12" t="s">
        <v>34</v>
      </c>
      <c r="E46" s="12" t="s">
        <v>34</v>
      </c>
    </row>
    <row r="47" spans="1:13" x14ac:dyDescent="0.2">
      <c r="B47" s="1"/>
      <c r="C47" s="1"/>
    </row>
    <row r="48" spans="1:13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</sheetData>
  <mergeCells count="27">
    <mergeCell ref="A12:B12"/>
    <mergeCell ref="A13:B13"/>
    <mergeCell ref="A14:B14"/>
    <mergeCell ref="A23:B23"/>
    <mergeCell ref="A24:B24"/>
    <mergeCell ref="A15:B15"/>
    <mergeCell ref="A17:B17"/>
    <mergeCell ref="A20:B20"/>
    <mergeCell ref="A22:B22"/>
    <mergeCell ref="A18:B18"/>
    <mergeCell ref="A25:B25"/>
    <mergeCell ref="A16:B16"/>
    <mergeCell ref="A21:B21"/>
    <mergeCell ref="A19:B19"/>
    <mergeCell ref="A26:B26"/>
    <mergeCell ref="A27:B27"/>
    <mergeCell ref="A28:B28"/>
    <mergeCell ref="A29:B29"/>
    <mergeCell ref="A30:B30"/>
    <mergeCell ref="A36:B36"/>
    <mergeCell ref="A37:B37"/>
    <mergeCell ref="A38:B38"/>
    <mergeCell ref="A31:B31"/>
    <mergeCell ref="A32:B32"/>
    <mergeCell ref="A33:B33"/>
    <mergeCell ref="A35:B35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2019-03-15T16:29:12Z</cp:lastPrinted>
  <dcterms:created xsi:type="dcterms:W3CDTF">2001-02-08T10:40:59Z</dcterms:created>
  <dcterms:modified xsi:type="dcterms:W3CDTF">2019-05-09T00:21:07Z</dcterms:modified>
</cp:coreProperties>
</file>