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8800" windowHeight="14100"/>
  </bookViews>
  <sheets>
    <sheet name="Project Budget" sheetId="1" r:id="rId1"/>
  </sheets>
  <definedNames>
    <definedName name="_xlnm.Print_Area" localSheetId="0">'Project Budget'!$A$1:$E$49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8" i="1" l="1"/>
  <c r="C13" i="1" l="1"/>
  <c r="C20" i="1" l="1"/>
  <c r="E20" i="1" s="1"/>
  <c r="E18" i="1"/>
  <c r="E46" i="1" l="1"/>
  <c r="E43" i="1"/>
  <c r="E42" i="1"/>
  <c r="E37" i="1" l="1"/>
  <c r="E41" i="1"/>
  <c r="D38" i="1" l="1"/>
  <c r="E35" i="1"/>
  <c r="E33" i="1"/>
  <c r="E31" i="1"/>
  <c r="E29" i="1"/>
  <c r="E27" i="1"/>
  <c r="E25" i="1"/>
  <c r="E13" i="1"/>
  <c r="E38" i="1" l="1"/>
</calcChain>
</file>

<file path=xl/sharedStrings.xml><?xml version="1.0" encoding="utf-8"?>
<sst xmlns="http://schemas.openxmlformats.org/spreadsheetml/2006/main" count="46" uniqueCount="43">
  <si>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</si>
  <si>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</si>
  <si>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</si>
  <si>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</si>
  <si>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</si>
  <si>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</si>
  <si>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</si>
  <si>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t>Environment and Natural Resources Trust Fund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</si>
  <si>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</si>
  <si>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</si>
  <si>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</si>
  <si>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</si>
  <si>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</si>
  <si>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</si>
  <si>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</si>
  <si>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</si>
  <si>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</si>
  <si>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</si>
  <si>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</si>
  <si>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</si>
  <si>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</si>
  <si>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</si>
  <si>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</si>
  <si>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</si>
  <si>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</si>
  <si>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</si>
  <si>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</si>
  <si>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</si>
  <si>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Travel expenses in Minnesota</t>
  </si>
  <si>
    <t>Organization: University of Minnesota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</si>
  <si>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3 years, July 1, 2020, through June 30, 2023</t>
    </r>
  </si>
  <si>
    <t>Today's Date:  April 10, 2019</t>
  </si>
  <si>
    <t xml:space="preserve">Legal Citation:  </t>
  </si>
  <si>
    <t xml:space="preserve">User fees for rental and usage of facilities at the campus CharFac center for sample thermal property characterization (electrical conductivity, ellipsometry, and atomic force microscopy, $3000*3=$9000 for three years); User fees for rental and usage of facilities at the campus CharFac center for materials structural/property characterization (X-ray diffraction, secondary electron microscopy, Raman spectroscopy, tunneling electron microscopy, $4000*3=$12000) </t>
  </si>
  <si>
    <t>Project Manager: Xiaojia Wang</t>
  </si>
  <si>
    <t>Project Title: Multifunctional Materials for Building Energy and High-Efficiency Power Generation</t>
  </si>
  <si>
    <t xml:space="preserve">Project Budget: 395.136.00 </t>
  </si>
  <si>
    <t>User fees at MNC for thin-film deposition of metal transducers and electrods for electrical measurements (sputtering and thermal evaporation, $1000*3=$3000); Usage fees for the MNC Facility for housing the plasma reactor and precursor gases and processing samples ($2000*3=$6000)</t>
  </si>
  <si>
    <t>Purchasing reference materials, including bare silicon ($1000), silicon dioxide ($1000), sapphire ($1000) wafers for thermal and electrical characterization. Cost for purchasing precursor gases ($1000*3=$3000), sample substrates ($1000*3=$3000), and chemicals ($1000*3=$3000) for nanoparticle synthesis. Purchasing of characterization accessories, including AFM tips, TEM grids, electrical current sources, probes, objective lenses, among others ($9000). All #s are given for three years</t>
  </si>
  <si>
    <t>Xiaojia Wang,  Project Manager (1 week (.06FTE) + fringe 36.0% fringe) for 3 years</t>
  </si>
  <si>
    <t>Uwe Kortshagen (1 week (.06FTE) + fringe 36.0% fringe) for 3 years</t>
  </si>
  <si>
    <t>One-Graduate Research Assistant in ME (advised by Wang), 50% FTE (fall &amp; spring include 16.1% fringe plus $20.50/hour tuition, summer 16.1% fringe only) for 3 years</t>
  </si>
  <si>
    <t>One-Graduate Research Assistant in ME (advised by Kortshagen), 50% FTE (fall &amp; spring include 16.1% fringe plus $20.50/hour tuition, summer 16.1% fringe only) for 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</si>
</sst>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/>
    <xf numFmtId="164" fontId="2" fillId="0" borderId="3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3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0"/>
  <sheetViews>
    <sheetView tabSelected="1" view="pageBreakPreview" topLeftCell="A7" zoomScaleNormal="100" zoomScaleSheetLayoutView="100" zoomScalePageLayoutView="70" workbookViewId="0">
      <selection activeCell="A23" sqref="A23"/>
    </sheetView>
  </sheetViews>
  <sheetFormatPr defaultColWidth="7.85546875" defaultRowHeight="15" x14ac:dyDescent="0.2"/>
  <cols>
    <col min="1" max="1" width="83.8554687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27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24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32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34</v>
      </c>
      <c r="B5" s="6"/>
      <c r="C5" s="6"/>
    </row>
    <row r="6" spans="1:19" s="5" customFormat="1" ht="16.149999999999999" customHeight="1" x14ac:dyDescent="0.2">
      <c r="A6" s="5" t="s">
        <v>35</v>
      </c>
      <c r="B6" s="6"/>
      <c r="C6" s="6"/>
    </row>
    <row r="7" spans="1:19" s="5" customFormat="1" ht="16.149999999999999" customHeight="1" x14ac:dyDescent="0.2">
      <c r="A7" s="5" t="s">
        <v>29</v>
      </c>
      <c r="B7" s="6"/>
      <c r="C7" s="6"/>
    </row>
    <row r="8" spans="1:19" s="5" customFormat="1" ht="16.149999999999999" customHeight="1" x14ac:dyDescent="0.2">
      <c r="A8" s="9" t="s">
        <v>36</v>
      </c>
      <c r="B8" s="6"/>
      <c r="C8" s="6"/>
    </row>
    <row r="9" spans="1:19" s="3" customFormat="1" ht="16.149999999999999" customHeight="1" x14ac:dyDescent="0.2">
      <c r="A9" s="5" t="s">
        <v>30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31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8</v>
      </c>
      <c r="D11" s="25" t="s">
        <v>2</v>
      </c>
      <c r="E11" s="26" t="s">
        <v>9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8" t="s">
        <v>1</v>
      </c>
      <c r="B12" s="39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40" t="s">
        <v>4</v>
      </c>
      <c r="B13" s="41"/>
      <c r="C13" s="14">
        <f>SUM(C14:C17)</f>
        <v>341136.4</v>
      </c>
      <c r="D13" s="32">
        <v>0</v>
      </c>
      <c r="E13" s="32">
        <f>C13-D13</f>
        <v>341136.4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2" t="s">
        <v>39</v>
      </c>
      <c r="B14" s="43"/>
      <c r="C14" s="33">
        <v>11867</v>
      </c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36" t="s">
        <v>40</v>
      </c>
      <c r="B15" s="37"/>
      <c r="C15" s="33">
        <v>22601</v>
      </c>
      <c r="D15" s="33"/>
      <c r="E15" s="33"/>
      <c r="F15" s="8"/>
      <c r="G15" s="8"/>
      <c r="H15" s="8"/>
      <c r="I15" s="8"/>
      <c r="J15" s="8"/>
      <c r="K15" s="8"/>
      <c r="L15" s="8"/>
      <c r="M15" s="2"/>
    </row>
    <row r="16" spans="1:19" ht="30" x14ac:dyDescent="0.2">
      <c r="A16" s="36" t="s">
        <v>41</v>
      </c>
      <c r="B16" s="37"/>
      <c r="C16" s="33">
        <v>153334.20000000001</v>
      </c>
      <c r="D16" s="33"/>
      <c r="E16" s="33"/>
      <c r="F16" s="8"/>
      <c r="G16" s="8"/>
      <c r="H16" s="8"/>
      <c r="I16" s="8"/>
      <c r="J16" s="8"/>
      <c r="K16" s="8"/>
      <c r="L16" s="8"/>
      <c r="M16" s="2"/>
    </row>
    <row r="17" spans="1:13" ht="30" x14ac:dyDescent="0.2">
      <c r="A17" s="36" t="s">
        <v>42</v>
      </c>
      <c r="B17" s="37"/>
      <c r="C17" s="33">
        <v>153334.20000000001</v>
      </c>
      <c r="D17" s="33"/>
      <c r="E17" s="33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0" t="s">
        <v>5</v>
      </c>
      <c r="B18" s="41"/>
      <c r="C18" s="14">
        <v>0</v>
      </c>
      <c r="D18" s="14">
        <v>0</v>
      </c>
      <c r="E18" s="14">
        <f t="shared" ref="E18" si="0">C18-D18</f>
        <v>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2"/>
      <c r="B19" s="43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0" t="s">
        <v>6</v>
      </c>
      <c r="B20" s="41"/>
      <c r="C20" s="14">
        <f>C21+C22+C23</f>
        <v>54000</v>
      </c>
      <c r="D20" s="14">
        <v>0</v>
      </c>
      <c r="E20" s="14">
        <f t="shared" ref="E20" si="1">C20-D20</f>
        <v>54000</v>
      </c>
      <c r="F20" s="8"/>
      <c r="G20" s="8"/>
      <c r="H20" s="8"/>
      <c r="I20" s="8"/>
      <c r="J20" s="8"/>
      <c r="K20" s="8"/>
      <c r="L20" s="8"/>
      <c r="M20" s="2"/>
    </row>
    <row r="21" spans="1:13" ht="99.75" customHeight="1" x14ac:dyDescent="0.2">
      <c r="A21" s="36" t="s">
        <v>38</v>
      </c>
      <c r="B21" s="37"/>
      <c r="C21" s="14">
        <v>24000</v>
      </c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ht="82.5" customHeight="1" x14ac:dyDescent="0.2">
      <c r="A22" s="36" t="s">
        <v>33</v>
      </c>
      <c r="B22" s="37"/>
      <c r="C22" s="14">
        <v>21000</v>
      </c>
      <c r="D22" s="14"/>
      <c r="E22" s="14"/>
      <c r="F22" s="8"/>
      <c r="G22" s="8"/>
      <c r="H22" s="8"/>
      <c r="I22" s="8"/>
      <c r="J22" s="8"/>
      <c r="K22" s="8"/>
      <c r="L22" s="8"/>
      <c r="M22" s="2"/>
    </row>
    <row r="23" spans="1:13" ht="65.25" customHeight="1" x14ac:dyDescent="0.2">
      <c r="A23" s="36" t="s">
        <v>37</v>
      </c>
      <c r="B23" s="37"/>
      <c r="C23" s="14">
        <v>9000</v>
      </c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40" t="s">
        <v>10</v>
      </c>
      <c r="B24" s="41"/>
      <c r="C24" s="14"/>
      <c r="D24" s="14"/>
      <c r="E24" s="14"/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40"/>
      <c r="B25" s="41"/>
      <c r="C25" s="14">
        <v>0</v>
      </c>
      <c r="D25" s="14">
        <v>0</v>
      </c>
      <c r="E25" s="14">
        <f t="shared" ref="E25" si="2">C25-D25</f>
        <v>0</v>
      </c>
      <c r="F25" s="8"/>
      <c r="G25" s="8"/>
      <c r="H25" s="8"/>
      <c r="I25" s="8"/>
      <c r="J25" s="8"/>
      <c r="K25" s="8"/>
      <c r="L25" s="8"/>
      <c r="M25" s="2"/>
    </row>
    <row r="26" spans="1:13" x14ac:dyDescent="0.2">
      <c r="A26" s="40" t="s">
        <v>11</v>
      </c>
      <c r="B26" s="41"/>
      <c r="C26" s="14"/>
      <c r="D26" s="14"/>
      <c r="E26" s="14"/>
    </row>
    <row r="27" spans="1:13" ht="14.25" customHeight="1" x14ac:dyDescent="0.2">
      <c r="A27" s="44"/>
      <c r="B27" s="45"/>
      <c r="C27" s="14">
        <v>0</v>
      </c>
      <c r="D27" s="14">
        <v>0</v>
      </c>
      <c r="E27" s="14">
        <f t="shared" ref="E27" si="3">C27-D27</f>
        <v>0</v>
      </c>
    </row>
    <row r="28" spans="1:13" x14ac:dyDescent="0.2">
      <c r="A28" s="40" t="s">
        <v>12</v>
      </c>
      <c r="B28" s="41"/>
      <c r="C28" s="14"/>
      <c r="D28" s="14"/>
      <c r="E28" s="14"/>
    </row>
    <row r="29" spans="1:13" x14ac:dyDescent="0.2">
      <c r="A29" s="44"/>
      <c r="B29" s="45"/>
      <c r="C29" s="14">
        <v>0</v>
      </c>
      <c r="D29" s="14">
        <v>0</v>
      </c>
      <c r="E29" s="14">
        <f t="shared" ref="E29" si="4">C29-D29</f>
        <v>0</v>
      </c>
    </row>
    <row r="30" spans="1:13" x14ac:dyDescent="0.2">
      <c r="A30" s="40" t="s">
        <v>13</v>
      </c>
      <c r="B30" s="41"/>
      <c r="C30" s="14"/>
      <c r="D30" s="14"/>
      <c r="E30" s="14"/>
    </row>
    <row r="31" spans="1:13" x14ac:dyDescent="0.2">
      <c r="A31" s="44"/>
      <c r="B31" s="45"/>
      <c r="C31" s="14">
        <v>0</v>
      </c>
      <c r="D31" s="14">
        <v>0</v>
      </c>
      <c r="E31" s="14">
        <f t="shared" ref="E31" si="5">C31-D31</f>
        <v>0</v>
      </c>
    </row>
    <row r="32" spans="1:13" x14ac:dyDescent="0.2">
      <c r="A32" s="40" t="s">
        <v>14</v>
      </c>
      <c r="B32" s="41"/>
      <c r="C32" s="14"/>
      <c r="D32" s="14"/>
      <c r="E32" s="14"/>
    </row>
    <row r="33" spans="1:13" x14ac:dyDescent="0.2">
      <c r="A33" s="44"/>
      <c r="B33" s="45"/>
      <c r="C33" s="14">
        <v>0</v>
      </c>
      <c r="D33" s="14">
        <v>0</v>
      </c>
      <c r="E33" s="14">
        <f t="shared" ref="E33" si="6">C33-D33</f>
        <v>0</v>
      </c>
    </row>
    <row r="34" spans="1:13" x14ac:dyDescent="0.2">
      <c r="A34" s="40" t="s">
        <v>28</v>
      </c>
      <c r="B34" s="41"/>
      <c r="C34" s="14"/>
      <c r="D34" s="14"/>
      <c r="E34" s="14"/>
      <c r="F34" s="7"/>
      <c r="G34" s="7"/>
      <c r="H34" s="7"/>
      <c r="I34" s="7"/>
      <c r="J34" s="7"/>
      <c r="K34" s="7"/>
      <c r="L34" s="7"/>
      <c r="M34" s="7"/>
    </row>
    <row r="35" spans="1:13" x14ac:dyDescent="0.2">
      <c r="A35" s="40"/>
      <c r="B35" s="41"/>
      <c r="C35" s="15"/>
      <c r="D35" s="14">
        <v>0</v>
      </c>
      <c r="E35" s="14">
        <f t="shared" ref="E35" si="7">C35-D35</f>
        <v>0</v>
      </c>
    </row>
    <row r="36" spans="1:13" x14ac:dyDescent="0.2">
      <c r="A36" s="40" t="s">
        <v>15</v>
      </c>
      <c r="B36" s="41"/>
      <c r="C36" s="15"/>
      <c r="D36" s="14"/>
      <c r="E36" s="14"/>
    </row>
    <row r="37" spans="1:13" s="2" customFormat="1" ht="15.75" thickBot="1" x14ac:dyDescent="0.25">
      <c r="A37" s="46"/>
      <c r="B37" s="47"/>
      <c r="C37" s="16">
        <v>0</v>
      </c>
      <c r="D37" s="16">
        <v>0</v>
      </c>
      <c r="E37" s="16">
        <f t="shared" ref="E37" si="8">C37-D37</f>
        <v>0</v>
      </c>
    </row>
    <row r="38" spans="1:13" s="2" customFormat="1" ht="15.75" thickTop="1" x14ac:dyDescent="0.2">
      <c r="A38" s="48" t="s">
        <v>0</v>
      </c>
      <c r="B38" s="49"/>
      <c r="C38" s="17">
        <f>SUM(C13+C20+C25+C27+C29+C31+C33+C35+C37)</f>
        <v>395136.4</v>
      </c>
      <c r="D38" s="17">
        <f>SUM(D13:D37)</f>
        <v>0</v>
      </c>
      <c r="E38" s="17">
        <f>SUM(E13:E37)</f>
        <v>395136.4</v>
      </c>
    </row>
    <row r="39" spans="1:13" s="2" customFormat="1" x14ac:dyDescent="0.2">
      <c r="B39" s="21"/>
      <c r="C39" s="21"/>
      <c r="D39" s="21"/>
      <c r="E39" s="21"/>
    </row>
    <row r="40" spans="1:13" s="2" customFormat="1" ht="30" x14ac:dyDescent="0.2">
      <c r="A40" s="29" t="s">
        <v>25</v>
      </c>
      <c r="B40" s="30" t="s">
        <v>16</v>
      </c>
      <c r="C40" s="30" t="s">
        <v>18</v>
      </c>
      <c r="D40" s="30" t="s">
        <v>19</v>
      </c>
      <c r="E40" s="30" t="s">
        <v>20</v>
      </c>
    </row>
    <row r="41" spans="1:13" s="2" customFormat="1" x14ac:dyDescent="0.25">
      <c r="A41" s="20" t="s">
        <v>21</v>
      </c>
      <c r="B41" s="18"/>
      <c r="C41" s="19">
        <v>0</v>
      </c>
      <c r="D41" s="19">
        <v>0</v>
      </c>
      <c r="E41" s="19">
        <f>C41-D41</f>
        <v>0</v>
      </c>
    </row>
    <row r="42" spans="1:13" s="2" customFormat="1" ht="15" customHeight="1" x14ac:dyDescent="0.25">
      <c r="A42" s="20" t="s">
        <v>22</v>
      </c>
      <c r="B42" s="18"/>
      <c r="C42" s="19">
        <v>0</v>
      </c>
      <c r="D42" s="19">
        <v>0</v>
      </c>
      <c r="E42" s="19">
        <f t="shared" ref="E42:E43" si="9">C42-D42</f>
        <v>0</v>
      </c>
    </row>
    <row r="43" spans="1:13" s="2" customFormat="1" x14ac:dyDescent="0.25">
      <c r="A43" s="20" t="s">
        <v>23</v>
      </c>
      <c r="B43" s="18"/>
      <c r="C43" s="19">
        <v>0</v>
      </c>
      <c r="D43" s="19">
        <v>0</v>
      </c>
      <c r="E43" s="19">
        <f t="shared" si="9"/>
        <v>0</v>
      </c>
    </row>
    <row r="44" spans="1:13" s="2" customFormat="1" x14ac:dyDescent="0.25">
      <c r="A44" s="13"/>
      <c r="B44" s="24"/>
      <c r="C44" s="24"/>
      <c r="D44" s="24"/>
      <c r="E44" s="24"/>
    </row>
    <row r="45" spans="1:13" s="2" customFormat="1" ht="45" x14ac:dyDescent="0.2">
      <c r="A45" s="31" t="s">
        <v>26</v>
      </c>
      <c r="B45" s="30" t="s">
        <v>17</v>
      </c>
      <c r="C45" s="30" t="s">
        <v>8</v>
      </c>
      <c r="D45" s="30" t="s">
        <v>19</v>
      </c>
      <c r="E45" s="30" t="s">
        <v>20</v>
      </c>
    </row>
    <row r="46" spans="1:13" s="2" customFormat="1" x14ac:dyDescent="0.25">
      <c r="A46" s="20"/>
      <c r="B46" s="18"/>
      <c r="C46" s="19">
        <v>0</v>
      </c>
      <c r="D46" s="19">
        <v>0</v>
      </c>
      <c r="E46" s="19">
        <f t="shared" ref="E46" si="10">C46-D46</f>
        <v>0</v>
      </c>
    </row>
    <row r="47" spans="1:13" s="2" customFormat="1" x14ac:dyDescent="0.2"/>
    <row r="48" spans="1:13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</sheetData>
  <mergeCells count="21">
    <mergeCell ref="A37:B37"/>
    <mergeCell ref="A38:B38"/>
    <mergeCell ref="A32:B32"/>
    <mergeCell ref="A33:B33"/>
    <mergeCell ref="A34:B34"/>
    <mergeCell ref="A35:B35"/>
    <mergeCell ref="A28:B28"/>
    <mergeCell ref="A29:B29"/>
    <mergeCell ref="A30:B30"/>
    <mergeCell ref="A31:B31"/>
    <mergeCell ref="A36:B36"/>
    <mergeCell ref="A26:B26"/>
    <mergeCell ref="A18:B18"/>
    <mergeCell ref="A19:B19"/>
    <mergeCell ref="A20:B20"/>
    <mergeCell ref="A27:B27"/>
    <mergeCell ref="A12:B12"/>
    <mergeCell ref="A13:B13"/>
    <mergeCell ref="A14:B14"/>
    <mergeCell ref="A24:B24"/>
    <mergeCell ref="A25:B25"/>
  </mergeCells>
  <phoneticPr fontId="1" type="noConversion"/>
  <pageMargins left="0.5" right="0.5" top="0.5" bottom="0.5" header="0.25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2019-05-09T12:36:11Z</dcterms:modified>
</cp:coreProperties>
</file>