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17970" windowHeight="10860"/>
  </bookViews>
  <sheets>
    <sheet name="Project Budget" sheetId="1" r:id="rId1"/>
  </sheets>
  <definedNames>
    <definedName name="_xlnm.Print_Area" localSheetId="0">'Project Budget'!$A$1:$E$51</definedName>
  </definedNames>
  <calcPr calcId="162913"/>
</workbook>
</file>

<file path=xl/calcChain.xml><?xml version="1.0" encoding="utf-8"?>
<calcChain xmlns="http://schemas.openxmlformats.org/spreadsheetml/2006/main">
  <c r="E26" i="1" l="1"/>
  <c r="E25" i="1"/>
  <c r="E27" i="1"/>
  <c r="E51" i="1" l="1"/>
  <c r="E48" i="1"/>
  <c r="E47" i="1"/>
  <c r="E42" i="1" l="1"/>
  <c r="E46" i="1"/>
  <c r="D43" i="1" l="1"/>
  <c r="C43" i="1"/>
  <c r="E40" i="1"/>
  <c r="E38" i="1"/>
  <c r="E36" i="1"/>
  <c r="E34" i="1"/>
  <c r="E32" i="1"/>
  <c r="E30" i="1"/>
  <c r="E28" i="1"/>
  <c r="E23" i="1"/>
  <c r="E13" i="1"/>
  <c r="E43" i="1" l="1"/>
</calcChain>
</file>

<file path=xl/sharedStrings.xml><?xml version="1.0" encoding="utf-8"?>
<sst xmlns="http://schemas.openxmlformats.org/spreadsheetml/2006/main" count="55" uniqueCount="51">
  <si>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</si>
  <si>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</si>
  <si>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</si>
  <si>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</si>
  <si>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</si>
  <si>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</si>
  <si>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</si>
  <si>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</si>
  <si>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</si>
  <si>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</si>
  <si>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</si>
  <si>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</si>
  <si>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</si>
  <si>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</si>
  <si>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</si>
  <si>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</si>
  <si>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</si>
  <si>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</si>
  <si>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</si>
  <si>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</si>
  <si>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</si>
  <si>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</si>
  <si>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</si>
  <si>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 xml:space="preserve">State: </t>
  </si>
  <si>
    <t>M.L. 2020 Budget Spreadsheet</t>
  </si>
  <si>
    <t xml:space="preserve">Other ENRTF APPROPRIATIONS AWARDED IN THE LAST SIX YEARS
</t>
  </si>
  <si>
    <t>Attachment A: Project Budget Spreadsheet</t>
  </si>
  <si>
    <t>Project Manager: Alon McCormick</t>
  </si>
  <si>
    <r>
      <t xml:space="preserve">Project Title: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Integrated Small Scale Ammonia Synthesis</t>
    </r>
  </si>
  <si>
    <t>Organization: University of Minnesota</t>
  </si>
  <si>
    <t>Project Budget: $2,108,520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</si>
  <si>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3 years; June 30, 2023</t>
    </r>
  </si>
  <si>
    <t>Today's Date:  April 15, 2019</t>
  </si>
  <si>
    <t>McCormick, Alon V; Principal Investigator; 17% FTE; 73.53% salary; 26.47% fringe</t>
  </si>
  <si>
    <t>Dauenhauer, Paul J; Co-Investigator; 8% FTE; 73.53%; 26.47%</t>
  </si>
  <si>
    <t>Cussler, Edward L; Co-Investigator; 25% FTE; 73.53%; 26.47%</t>
  </si>
  <si>
    <t>Schott, Jeffrey H; Sr. Research Engineer; 25% FTE; 73.53%; 26.47%</t>
  </si>
  <si>
    <t>Buchanan, Eric S; Co-Investigator and Researcher 5 (Activity 4); 8.33% FTE; 73.53%; 26.47%</t>
  </si>
  <si>
    <t>TBD: 4 CEMS postdocs (Activity1A, 1B, 2, 3); 100% FTE; 80.45%; 19.55%</t>
  </si>
  <si>
    <t>TBD: 2 CEMS undergraduate students; 25% FTE; 100%; 0%</t>
  </si>
  <si>
    <t>Marquart, Cory H; Researcher 3 (Activity 4); 50% FTE; 77.22%; 22.78%</t>
  </si>
  <si>
    <t>Parts for assembly of INTEGRATED REACTOR (IR): heat-control parts, instrumentation parts, dedicated gas pressure regulators, installation; catalyst, absorbent, and support materials. Further details available.</t>
  </si>
  <si>
    <t>Researcher supplies for 3 laboratory post-docs. Estimated $30K/(lab post-doc) annually. Activities leading toward design, fabrication, and testing of integrated reactors and their materials. Activity 1 and Activity 3.</t>
  </si>
  <si>
    <t>Researcher supplies for Marquart (Morris) activities leading toward implementation of test runs. Activity 4</t>
  </si>
  <si>
    <t>Berty reactor for catalyst activation and testing. Activity 3.</t>
  </si>
  <si>
    <t>Meetings; Technology-to-Market activities; Test runs Activity 1 (28.6%) ; Activity 4  (71.4%)</t>
  </si>
  <si>
    <t>pending</t>
  </si>
  <si>
    <t>In kind:  In lieu of Indirect Cost Recovery</t>
  </si>
  <si>
    <t>M.L. 2015, Chp. 76, Sec. 2, Subd. 07a  (upon completion 06/30/2019)</t>
  </si>
  <si>
    <r>
      <t xml:space="preserve">Non-State:  </t>
    </r>
    <r>
      <rPr>
        <sz val="11"/>
        <rFont val="Calibri (Body)_x0000_"/>
      </rPr>
      <t>So far, one grant pending on a related project that would leverage this grant in modeling &amp; technoeconomic analysis -</t>
    </r>
    <r>
      <rPr>
        <sz val="11"/>
        <rFont val="Calibri"/>
        <family val="2"/>
        <scheme val="minor"/>
      </rPr>
      <t xml:space="preserve"> National Science Foundation  (Daoutidis PI): </t>
    </r>
    <r>
      <rPr>
        <sz val="11"/>
        <rFont val="Calibri (Body)_x0000_"/>
      </rPr>
      <t>Synergistic FutureFarm to improve energy and water sustainability</t>
    </r>
    <r>
      <rPr>
        <sz val="11"/>
        <rFont val="Calibri"/>
        <family val="2"/>
        <scheme val="minor"/>
      </rPr>
      <t>;  Additional  federal and industry support will be sought for related projects</t>
    </r>
  </si>
  <si>
    <t>SOURCE AND USE OF OTHER FUNDS CONTRIBUTED TO THE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</si>
</sst>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Calibri (Body)_x0000_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 (Body)_x0000_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left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5"/>
  <sheetViews>
    <sheetView tabSelected="1" view="pageLayout" topLeftCell="A13" zoomScale="70" zoomScaleNormal="100" zoomScaleSheetLayoutView="100" zoomScalePageLayoutView="70" workbookViewId="0">
      <selection activeCell="A45" sqref="A45"/>
    </sheetView>
  </sheetViews>
  <sheetFormatPr defaultColWidth="7.85546875" defaultRowHeight="15" x14ac:dyDescent="0.2"/>
  <cols>
    <col min="1" max="1" width="68.42578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26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24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350000000000001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350000000000001" customHeight="1" x14ac:dyDescent="0.2">
      <c r="A5" s="5" t="s">
        <v>27</v>
      </c>
      <c r="B5" s="6"/>
      <c r="C5" s="6"/>
    </row>
    <row r="6" spans="1:19" s="5" customFormat="1" ht="16.350000000000001" customHeight="1" x14ac:dyDescent="0.2">
      <c r="A6" s="5" t="s">
        <v>28</v>
      </c>
      <c r="B6" s="6"/>
      <c r="C6" s="6"/>
    </row>
    <row r="7" spans="1:19" s="5" customFormat="1" ht="16.350000000000001" customHeight="1" x14ac:dyDescent="0.2">
      <c r="A7" s="5" t="s">
        <v>29</v>
      </c>
      <c r="B7" s="6"/>
      <c r="C7" s="6"/>
    </row>
    <row r="8" spans="1:19" s="5" customFormat="1" ht="16.350000000000001" customHeight="1" x14ac:dyDescent="0.2">
      <c r="A8" s="9" t="s">
        <v>30</v>
      </c>
      <c r="B8" s="6"/>
      <c r="C8" s="6"/>
    </row>
    <row r="9" spans="1:19" s="3" customFormat="1" ht="16.350000000000001" customHeight="1" x14ac:dyDescent="0.2">
      <c r="A9" s="5" t="s">
        <v>31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350000000000001" customHeight="1" x14ac:dyDescent="0.2">
      <c r="A10" s="12" t="s">
        <v>32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8" t="s">
        <v>1</v>
      </c>
      <c r="B12" s="49"/>
      <c r="C12" s="22"/>
      <c r="D12" s="33"/>
      <c r="E12" s="34"/>
      <c r="F12" s="7"/>
      <c r="G12" s="7"/>
      <c r="H12" s="7"/>
      <c r="I12" s="7"/>
      <c r="J12" s="7"/>
      <c r="K12" s="7"/>
      <c r="L12" s="7"/>
    </row>
    <row r="13" spans="1:19" x14ac:dyDescent="0.2">
      <c r="A13" s="36" t="s">
        <v>4</v>
      </c>
      <c r="B13" s="37"/>
      <c r="C13" s="14">
        <v>1609902</v>
      </c>
      <c r="D13" s="31">
        <v>0</v>
      </c>
      <c r="E13" s="31">
        <f>C13-D13</f>
        <v>1609902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44" t="s">
        <v>33</v>
      </c>
      <c r="B14" s="37"/>
      <c r="C14" s="14"/>
      <c r="D14" s="31"/>
      <c r="E14" s="31"/>
      <c r="F14" s="8"/>
      <c r="G14" s="8"/>
      <c r="H14" s="8"/>
      <c r="I14" s="8"/>
      <c r="J14" s="8"/>
      <c r="K14" s="8"/>
      <c r="L14" s="8"/>
      <c r="M14" s="2"/>
    </row>
    <row r="15" spans="1:19" ht="15.95" customHeight="1" x14ac:dyDescent="0.2">
      <c r="A15" s="53" t="s">
        <v>34</v>
      </c>
      <c r="B15" s="54"/>
      <c r="C15" s="14"/>
      <c r="D15" s="31"/>
      <c r="E15" s="31"/>
      <c r="F15" s="8"/>
      <c r="G15" s="8"/>
      <c r="H15" s="8"/>
      <c r="I15" s="8"/>
      <c r="J15" s="8"/>
      <c r="K15" s="8"/>
      <c r="L15" s="8"/>
      <c r="M15" s="2"/>
    </row>
    <row r="16" spans="1:19" ht="15.95" customHeight="1" x14ac:dyDescent="0.2">
      <c r="A16" s="53" t="s">
        <v>35</v>
      </c>
      <c r="B16" s="54"/>
      <c r="C16" s="14"/>
      <c r="D16" s="31"/>
      <c r="E16" s="31"/>
      <c r="F16" s="8"/>
      <c r="G16" s="8"/>
      <c r="H16" s="8"/>
      <c r="I16" s="8"/>
      <c r="J16" s="8"/>
      <c r="K16" s="8"/>
      <c r="L16" s="8"/>
      <c r="M16" s="2"/>
    </row>
    <row r="17" spans="1:13" ht="15.95" customHeight="1" x14ac:dyDescent="0.2">
      <c r="A17" s="53" t="s">
        <v>36</v>
      </c>
      <c r="B17" s="54"/>
      <c r="C17" s="14"/>
      <c r="D17" s="31"/>
      <c r="E17" s="31"/>
      <c r="F17" s="8"/>
      <c r="G17" s="8"/>
      <c r="H17" s="8"/>
      <c r="I17" s="8"/>
      <c r="J17" s="8"/>
      <c r="K17" s="8"/>
      <c r="L17" s="8"/>
      <c r="M17" s="2"/>
    </row>
    <row r="18" spans="1:13" ht="15.95" customHeight="1" x14ac:dyDescent="0.2">
      <c r="A18" s="53" t="s">
        <v>38</v>
      </c>
      <c r="B18" s="54"/>
      <c r="C18" s="14"/>
      <c r="D18" s="31"/>
      <c r="E18" s="31"/>
      <c r="F18" s="8"/>
      <c r="G18" s="8"/>
      <c r="H18" s="8"/>
      <c r="I18" s="8"/>
      <c r="J18" s="8"/>
      <c r="K18" s="8"/>
      <c r="L18" s="8"/>
      <c r="M18" s="2"/>
    </row>
    <row r="19" spans="1:13" ht="15.95" customHeight="1" x14ac:dyDescent="0.2">
      <c r="A19" s="53" t="s">
        <v>39</v>
      </c>
      <c r="B19" s="54"/>
      <c r="C19" s="14"/>
      <c r="D19" s="31"/>
      <c r="E19" s="31"/>
      <c r="F19" s="8"/>
      <c r="G19" s="8"/>
      <c r="H19" s="8"/>
      <c r="I19" s="8"/>
      <c r="J19" s="8"/>
      <c r="K19" s="8"/>
      <c r="L19" s="8"/>
      <c r="M19" s="2"/>
    </row>
    <row r="20" spans="1:13" ht="15.95" customHeight="1" x14ac:dyDescent="0.2">
      <c r="A20" s="53" t="s">
        <v>40</v>
      </c>
      <c r="B20" s="54"/>
      <c r="C20" s="14"/>
      <c r="D20" s="31"/>
      <c r="E20" s="31"/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50" t="s">
        <v>37</v>
      </c>
      <c r="B21" s="50"/>
      <c r="C21" s="32"/>
      <c r="D21" s="32"/>
      <c r="E21" s="32"/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36" t="s">
        <v>5</v>
      </c>
      <c r="B22" s="37"/>
      <c r="C22" s="14"/>
      <c r="D22" s="14"/>
      <c r="E22" s="14"/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44"/>
      <c r="B23" s="45"/>
      <c r="C23" s="14">
        <v>0</v>
      </c>
      <c r="D23" s="14">
        <v>0</v>
      </c>
      <c r="E23" s="14">
        <f t="shared" ref="E23" si="0">C23-D23</f>
        <v>0</v>
      </c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36" t="s">
        <v>6</v>
      </c>
      <c r="B24" s="37"/>
      <c r="C24" s="14"/>
      <c r="D24" s="14"/>
      <c r="E24" s="14"/>
      <c r="F24" s="8"/>
      <c r="G24" s="8"/>
      <c r="H24" s="8"/>
      <c r="I24" s="8"/>
      <c r="J24" s="8"/>
      <c r="K24" s="8"/>
      <c r="L24" s="8"/>
      <c r="M24" s="2"/>
    </row>
    <row r="25" spans="1:13" ht="42.75" customHeight="1" x14ac:dyDescent="0.2">
      <c r="A25" s="51" t="s">
        <v>41</v>
      </c>
      <c r="B25" s="52"/>
      <c r="C25" s="14">
        <v>100000</v>
      </c>
      <c r="D25" s="14">
        <v>0</v>
      </c>
      <c r="E25" s="14">
        <f t="shared" ref="E25:E26" si="1">C25-D25</f>
        <v>100000</v>
      </c>
      <c r="F25" s="8"/>
      <c r="G25" s="8"/>
      <c r="H25" s="8"/>
      <c r="I25" s="8"/>
      <c r="J25" s="8"/>
      <c r="K25" s="8"/>
      <c r="L25" s="8"/>
      <c r="M25" s="2"/>
    </row>
    <row r="26" spans="1:13" ht="44.25" customHeight="1" x14ac:dyDescent="0.2">
      <c r="A26" s="51" t="s">
        <v>42</v>
      </c>
      <c r="B26" s="52"/>
      <c r="C26" s="14">
        <v>278181</v>
      </c>
      <c r="D26" s="14">
        <v>0</v>
      </c>
      <c r="E26" s="14">
        <f t="shared" si="1"/>
        <v>278181</v>
      </c>
      <c r="F26" s="8"/>
      <c r="G26" s="8"/>
      <c r="H26" s="8"/>
      <c r="I26" s="8"/>
      <c r="J26" s="8"/>
      <c r="K26" s="8"/>
      <c r="L26" s="8"/>
      <c r="M26" s="2"/>
    </row>
    <row r="27" spans="1:13" ht="30.75" customHeight="1" x14ac:dyDescent="0.2">
      <c r="A27" s="46" t="s">
        <v>43</v>
      </c>
      <c r="B27" s="47"/>
      <c r="C27" s="14">
        <v>48801</v>
      </c>
      <c r="D27" s="14">
        <v>0</v>
      </c>
      <c r="E27" s="14">
        <f t="shared" ref="E27" si="2">C27-D27</f>
        <v>48801</v>
      </c>
      <c r="F27" s="8"/>
      <c r="G27" s="8"/>
      <c r="H27" s="8"/>
      <c r="I27" s="8"/>
      <c r="J27" s="8"/>
      <c r="K27" s="8"/>
      <c r="L27" s="8"/>
      <c r="M27" s="2"/>
    </row>
    <row r="28" spans="1:13" ht="19.5" customHeight="1" x14ac:dyDescent="0.2">
      <c r="A28" s="46" t="s">
        <v>44</v>
      </c>
      <c r="B28" s="47"/>
      <c r="C28" s="14">
        <v>50000</v>
      </c>
      <c r="D28" s="14">
        <v>0</v>
      </c>
      <c r="E28" s="14">
        <f t="shared" ref="E28" si="3">C28-D28</f>
        <v>50000</v>
      </c>
      <c r="F28" s="8"/>
      <c r="G28" s="8"/>
      <c r="H28" s="8"/>
      <c r="I28" s="8"/>
      <c r="J28" s="8"/>
      <c r="K28" s="8"/>
      <c r="L28" s="8"/>
      <c r="M28" s="2"/>
    </row>
    <row r="29" spans="1:13" x14ac:dyDescent="0.2">
      <c r="A29" s="36" t="s">
        <v>12</v>
      </c>
      <c r="B29" s="37"/>
      <c r="C29" s="14"/>
      <c r="D29" s="14"/>
      <c r="E29" s="14"/>
      <c r="F29" s="8"/>
      <c r="G29" s="8"/>
      <c r="H29" s="8"/>
      <c r="I29" s="8"/>
      <c r="J29" s="8"/>
      <c r="K29" s="8"/>
      <c r="L29" s="8"/>
      <c r="M29" s="2"/>
    </row>
    <row r="30" spans="1:13" x14ac:dyDescent="0.2">
      <c r="A30" s="36"/>
      <c r="B30" s="37"/>
      <c r="C30" s="14">
        <v>0</v>
      </c>
      <c r="D30" s="14">
        <v>0</v>
      </c>
      <c r="E30" s="14">
        <f t="shared" ref="E30" si="4">C30-D30</f>
        <v>0</v>
      </c>
      <c r="F30" s="8"/>
      <c r="G30" s="8"/>
      <c r="H30" s="8"/>
      <c r="I30" s="8"/>
      <c r="J30" s="8"/>
      <c r="K30" s="8"/>
      <c r="L30" s="8"/>
      <c r="M30" s="2"/>
    </row>
    <row r="31" spans="1:13" hidden="1" x14ac:dyDescent="0.2">
      <c r="A31" s="36" t="s">
        <v>13</v>
      </c>
      <c r="B31" s="37"/>
      <c r="C31" s="14"/>
      <c r="D31" s="14"/>
      <c r="E31" s="14"/>
    </row>
    <row r="32" spans="1:13" hidden="1" x14ac:dyDescent="0.2">
      <c r="A32" s="42"/>
      <c r="B32" s="43"/>
      <c r="C32" s="14">
        <v>0</v>
      </c>
      <c r="D32" s="14">
        <v>0</v>
      </c>
      <c r="E32" s="14">
        <f t="shared" ref="E32" si="5">C32-D32</f>
        <v>0</v>
      </c>
    </row>
    <row r="33" spans="1:13" hidden="1" x14ac:dyDescent="0.2">
      <c r="A33" s="36" t="s">
        <v>14</v>
      </c>
      <c r="B33" s="37"/>
      <c r="C33" s="14"/>
      <c r="D33" s="14"/>
      <c r="E33" s="14"/>
    </row>
    <row r="34" spans="1:13" hidden="1" x14ac:dyDescent="0.2">
      <c r="A34" s="42"/>
      <c r="B34" s="43"/>
      <c r="C34" s="14">
        <v>0</v>
      </c>
      <c r="D34" s="14">
        <v>0</v>
      </c>
      <c r="E34" s="14">
        <f t="shared" ref="E34" si="6">C34-D34</f>
        <v>0</v>
      </c>
    </row>
    <row r="35" spans="1:13" hidden="1" x14ac:dyDescent="0.2">
      <c r="A35" s="36" t="s">
        <v>15</v>
      </c>
      <c r="B35" s="37"/>
      <c r="C35" s="14"/>
      <c r="D35" s="14"/>
      <c r="E35" s="14"/>
    </row>
    <row r="36" spans="1:13" hidden="1" x14ac:dyDescent="0.2">
      <c r="A36" s="42"/>
      <c r="B36" s="43"/>
      <c r="C36" s="14">
        <v>0</v>
      </c>
      <c r="D36" s="14">
        <v>0</v>
      </c>
      <c r="E36" s="14">
        <f t="shared" ref="E36" si="7">C36-D36</f>
        <v>0</v>
      </c>
    </row>
    <row r="37" spans="1:13" x14ac:dyDescent="0.2">
      <c r="A37" s="36" t="s">
        <v>16</v>
      </c>
      <c r="B37" s="37"/>
      <c r="C37" s="14"/>
      <c r="D37" s="14"/>
      <c r="E37" s="14"/>
    </row>
    <row r="38" spans="1:13" x14ac:dyDescent="0.2">
      <c r="A38" s="42"/>
      <c r="B38" s="43"/>
      <c r="C38" s="14">
        <v>0</v>
      </c>
      <c r="D38" s="14">
        <v>0</v>
      </c>
      <c r="E38" s="14">
        <f t="shared" ref="E38" si="8">C38-D38</f>
        <v>0</v>
      </c>
    </row>
    <row r="39" spans="1:13" x14ac:dyDescent="0.2">
      <c r="A39" s="36" t="s">
        <v>7</v>
      </c>
      <c r="B39" s="37"/>
      <c r="C39" s="14"/>
      <c r="D39" s="14"/>
      <c r="E39" s="14"/>
      <c r="F39" s="7"/>
      <c r="G39" s="7"/>
      <c r="H39" s="7"/>
      <c r="I39" s="7"/>
      <c r="J39" s="7"/>
      <c r="K39" s="7"/>
      <c r="L39" s="7"/>
      <c r="M39" s="7"/>
    </row>
    <row r="40" spans="1:13" x14ac:dyDescent="0.2">
      <c r="A40" s="36" t="s">
        <v>45</v>
      </c>
      <c r="B40" s="37"/>
      <c r="C40" s="15">
        <v>21636</v>
      </c>
      <c r="D40" s="14">
        <v>0</v>
      </c>
      <c r="E40" s="14">
        <f t="shared" ref="E40" si="9">C40-D40</f>
        <v>21636</v>
      </c>
    </row>
    <row r="41" spans="1:13" x14ac:dyDescent="0.2">
      <c r="A41" s="36" t="s">
        <v>17</v>
      </c>
      <c r="B41" s="37"/>
      <c r="C41" s="15"/>
      <c r="D41" s="14"/>
      <c r="E41" s="14"/>
    </row>
    <row r="42" spans="1:13" s="2" customFormat="1" ht="15.75" thickBot="1" x14ac:dyDescent="0.25">
      <c r="A42" s="38"/>
      <c r="B42" s="39"/>
      <c r="C42" s="16">
        <v>0</v>
      </c>
      <c r="D42" s="16">
        <v>0</v>
      </c>
      <c r="E42" s="16">
        <f t="shared" ref="E42" si="10">C42-D42</f>
        <v>0</v>
      </c>
    </row>
    <row r="43" spans="1:13" s="2" customFormat="1" ht="15.75" thickTop="1" x14ac:dyDescent="0.2">
      <c r="A43" s="40" t="s">
        <v>0</v>
      </c>
      <c r="B43" s="41"/>
      <c r="C43" s="17">
        <f>SUM(C13:C42)</f>
        <v>2108520</v>
      </c>
      <c r="D43" s="17">
        <f>SUM(D13:D42)</f>
        <v>0</v>
      </c>
      <c r="E43" s="17">
        <f>SUM(E13:E42)</f>
        <v>2108520</v>
      </c>
    </row>
    <row r="44" spans="1:13" s="2" customFormat="1" x14ac:dyDescent="0.2">
      <c r="B44" s="21"/>
      <c r="C44" s="21"/>
      <c r="D44" s="21"/>
      <c r="E44" s="21"/>
    </row>
    <row r="45" spans="1:13" s="2" customFormat="1" ht="54" customHeight="1" x14ac:dyDescent="0.25">
      <c r="A45" s="35" t="s">
        <v>50</v>
      </c>
      <c r="B45" s="29" t="s">
        <v>18</v>
      </c>
      <c r="C45" s="29" t="s">
        <v>20</v>
      </c>
      <c r="D45" s="29" t="s">
        <v>21</v>
      </c>
      <c r="E45" s="29" t="s">
        <v>22</v>
      </c>
    </row>
    <row r="46" spans="1:13" s="2" customFormat="1" ht="75" x14ac:dyDescent="0.25">
      <c r="A46" s="20" t="s">
        <v>49</v>
      </c>
      <c r="B46" s="18" t="s">
        <v>46</v>
      </c>
      <c r="C46" s="19">
        <v>1199999</v>
      </c>
      <c r="D46" s="19">
        <v>0</v>
      </c>
      <c r="E46" s="19">
        <f>C46-D46</f>
        <v>1199999</v>
      </c>
    </row>
    <row r="47" spans="1:13" s="2" customFormat="1" ht="15" customHeight="1" x14ac:dyDescent="0.25">
      <c r="A47" s="20" t="s">
        <v>23</v>
      </c>
      <c r="B47" s="18"/>
      <c r="C47" s="19">
        <v>0</v>
      </c>
      <c r="D47" s="19">
        <v>0</v>
      </c>
      <c r="E47" s="19">
        <f t="shared" ref="E47:E48" si="11">C47-D47</f>
        <v>0</v>
      </c>
    </row>
    <row r="48" spans="1:13" s="2" customFormat="1" x14ac:dyDescent="0.25">
      <c r="A48" s="20" t="s">
        <v>47</v>
      </c>
      <c r="B48" s="18" t="s">
        <v>46</v>
      </c>
      <c r="C48" s="19">
        <v>1138600</v>
      </c>
      <c r="D48" s="19">
        <v>0</v>
      </c>
      <c r="E48" s="19">
        <f t="shared" si="11"/>
        <v>1138600</v>
      </c>
    </row>
    <row r="49" spans="1:5" s="2" customFormat="1" x14ac:dyDescent="0.25">
      <c r="A49" s="13"/>
      <c r="B49" s="24"/>
      <c r="C49" s="24"/>
      <c r="D49" s="24"/>
      <c r="E49" s="24"/>
    </row>
    <row r="50" spans="1:5" s="2" customFormat="1" ht="45" x14ac:dyDescent="0.2">
      <c r="A50" s="30" t="s">
        <v>25</v>
      </c>
      <c r="B50" s="29" t="s">
        <v>19</v>
      </c>
      <c r="C50" s="29" t="s">
        <v>10</v>
      </c>
      <c r="D50" s="29" t="s">
        <v>21</v>
      </c>
      <c r="E50" s="29" t="s">
        <v>22</v>
      </c>
    </row>
    <row r="51" spans="1:5" s="2" customFormat="1" x14ac:dyDescent="0.25">
      <c r="A51" s="20" t="s">
        <v>48</v>
      </c>
      <c r="B51" s="18">
        <v>0</v>
      </c>
      <c r="C51" s="19">
        <v>1000000</v>
      </c>
      <c r="D51" s="19">
        <v>1000000</v>
      </c>
      <c r="E51" s="19">
        <f t="shared" ref="E51" si="12">C51-D51</f>
        <v>0</v>
      </c>
    </row>
    <row r="52" spans="1:5" s="2" customFormat="1" x14ac:dyDescent="0.2"/>
    <row r="53" spans="1:5" s="2" customFormat="1" x14ac:dyDescent="0.2"/>
    <row r="54" spans="1:5" s="2" customFormat="1" x14ac:dyDescent="0.2"/>
    <row r="55" spans="1:5" s="2" customFormat="1" x14ac:dyDescent="0.2"/>
    <row r="56" spans="1:5" s="2" customFormat="1" x14ac:dyDescent="0.2"/>
    <row r="57" spans="1:5" s="2" customFormat="1" x14ac:dyDescent="0.2"/>
    <row r="58" spans="1:5" s="2" customFormat="1" x14ac:dyDescent="0.2"/>
    <row r="59" spans="1:5" s="2" customFormat="1" x14ac:dyDescent="0.2"/>
    <row r="60" spans="1:5" s="2" customFormat="1" x14ac:dyDescent="0.2"/>
    <row r="61" spans="1:5" s="2" customFormat="1" x14ac:dyDescent="0.2"/>
    <row r="62" spans="1:5" s="2" customFormat="1" x14ac:dyDescent="0.2"/>
    <row r="63" spans="1:5" s="2" customFormat="1" x14ac:dyDescent="0.2"/>
    <row r="64" spans="1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</sheetData>
  <mergeCells count="32">
    <mergeCell ref="A12:B12"/>
    <mergeCell ref="A13:B13"/>
    <mergeCell ref="A21:B21"/>
    <mergeCell ref="A29:B29"/>
    <mergeCell ref="A30:B30"/>
    <mergeCell ref="A27:B27"/>
    <mergeCell ref="A25:B25"/>
    <mergeCell ref="A26:B26"/>
    <mergeCell ref="A14:B14"/>
    <mergeCell ref="A15:B15"/>
    <mergeCell ref="A16:B16"/>
    <mergeCell ref="A17:B17"/>
    <mergeCell ref="A18:B18"/>
    <mergeCell ref="A19:B19"/>
    <mergeCell ref="A20:B20"/>
    <mergeCell ref="A31:B31"/>
    <mergeCell ref="A22:B22"/>
    <mergeCell ref="A23:B23"/>
    <mergeCell ref="A24:B24"/>
    <mergeCell ref="A28:B28"/>
    <mergeCell ref="A32:B32"/>
    <mergeCell ref="A33:B33"/>
    <mergeCell ref="A34:B34"/>
    <mergeCell ref="A35:B35"/>
    <mergeCell ref="A36:B36"/>
    <mergeCell ref="A41:B41"/>
    <mergeCell ref="A42:B42"/>
    <mergeCell ref="A43:B43"/>
    <mergeCell ref="A37:B37"/>
    <mergeCell ref="A38:B38"/>
    <mergeCell ref="A39:B39"/>
    <mergeCell ref="A40:B40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2019-05-07T17:08:09Z</cp:lastPrinted>
  <dcterms:created xsi:type="dcterms:W3CDTF">2001-02-08T10:40:59Z</dcterms:created>
  <dcterms:modified xsi:type="dcterms:W3CDTF">2019-05-09T01:30:28Z</dcterms:modified>
</cp:coreProperties>
</file>