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16380" windowHeight="8190" tabRatio="500"/>
  </bookViews>
  <sheets>
    <sheet name="Project Budget" sheetId="1" r:id="rId1"/>
  </sheets>
  <definedNames>
    <definedName name="_xlnm.Print_Area" localSheetId="0">'Project Budget'!$A$1:$E$38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8" i="1" l="1"/>
  <c r="E35" i="1"/>
  <c r="E34" i="1"/>
  <c r="E33" i="1"/>
  <c r="D30" i="1"/>
  <c r="E29" i="1"/>
  <c r="E26" i="1"/>
  <c r="E25" i="1"/>
  <c r="C24" i="1"/>
  <c r="C13" i="1"/>
  <c r="C30" i="1" s="1"/>
  <c r="E13" i="1" l="1"/>
  <c r="E30" i="1" s="1"/>
</calcChain>
</file>

<file path=xl/sharedStrings.xml><?xml version="1.0" encoding="utf-8"?>
<sst xmlns="http://schemas.openxmlformats.org/spreadsheetml/2006/main" count="47" uniqueCount="44">
  <si>
    <t>Attachment A: Project Budget Spreadsheet</t>
  </si>
  <si>
    <t>Environment and Natural Resources Trust Fund</t>
  </si>
  <si>
    <t>M.L. 2020 Budget Spreadsheet</t>
  </si>
  <si>
    <t>Legal Citation:</t>
  </si>
  <si>
    <t>Project Manager: Dr. Vinod Srinivasan</t>
  </si>
  <si>
    <t>Project Title: Clean Combustion of Renewable Biofuels Derived from Waste Biomass Using a Novel Atomizer</t>
  </si>
  <si>
    <t>Organization: University of Minnesota-Twin Cities</t>
  </si>
  <si>
    <t>Project Budget: $583,000</t>
  </si>
  <si>
    <t>Project Length and Completion Date: 2 years; completion date 06/30/2022</t>
  </si>
  <si>
    <t>Today's Date: 04/10/2019</t>
  </si>
  <si>
    <t>ENVIRONMENT AND NATURAL RESOURCES TRUST FUND BUDGET</t>
  </si>
  <si>
    <t>Budget</t>
  </si>
  <si>
    <t>Amount Spent</t>
  </si>
  <si>
    <t xml:space="preserve">
Balance</t>
  </si>
  <si>
    <t>BUDGET ITEM</t>
  </si>
  <si>
    <t>Personnel (Wages and Benefits)</t>
  </si>
  <si>
    <t>Dr. Vinod Srinivasan, PI, 1 month/year, 2 years, including 36.0% benefits (overall coordination and project management)</t>
  </si>
  <si>
    <t>Dr. Alison Hoxie, Co-PI, 2 months/year, 2 years, including 36.0% benefits (assistance in project management, leader of combustion experiments)</t>
  </si>
  <si>
    <t>Dr. Eric Singsaas, Co-PI, 0.6 months/year, 2 years, including 36.0% benefits (manager of biomass extraction processes, process development)</t>
  </si>
  <si>
    <t>Matthew Aro (Scientist), 1.2 months/year, 2 years, including 36.0% benefits (lifecycle analysis of proposed technique)</t>
  </si>
  <si>
    <t>Timothy Hagen (Researcher), 1.2 months/year, 2 years, including 36.0% benefits (biomass extraction process development)</t>
  </si>
  <si>
    <t>Matthew Young (HTC Researcher), 1.2 months/year, 2 years, including 29.5% benefits</t>
  </si>
  <si>
    <t>Post Doctoral Associate (MechE), 12 months/year, 2 years, including 24.3% benefits (designing atomization experiments, characterization of liquid properties, publishing)</t>
  </si>
  <si>
    <t>Post Doctoral Associate (UMD), 12 months/year, 2nd year only, including 24.3% benefits (designing and conducting combustion experiments, documenting and dissemination)</t>
  </si>
  <si>
    <t>1 UMN ME Graduate Research Assistant, 50%, 2 years, including 16.1% benefits plus $20.50/hr tuition (conducting atomization experiments and data interpretation)</t>
  </si>
  <si>
    <t>1 UMD ME Graduate Research Assistant, 50%, 2 years, including 16.1% benefits plus $20.50/hr tuition (performing combustion experiments, data interpretation)</t>
  </si>
  <si>
    <t>Equipment/Tools/Supplies</t>
  </si>
  <si>
    <t>Lab services</t>
  </si>
  <si>
    <t>Capital Expenditures Over $5,000</t>
  </si>
  <si>
    <t>Travel expenses in Minnesota</t>
  </si>
  <si>
    <t xml:space="preserve">Multiple visits from UMD to Coleraine facility for conducting biomass processing tests; technical conferences </t>
  </si>
  <si>
    <t>COLUMN TOTAL</t>
  </si>
  <si>
    <t xml:space="preserve">SOURCE AND USE OF OTHER FUNDS CONTRIBUTED TO THE PROJECT
</t>
  </si>
  <si>
    <t>Status (secured or pending)</t>
  </si>
  <si>
    <t xml:space="preserve"> Budget</t>
  </si>
  <si>
    <t>Spent</t>
  </si>
  <si>
    <t>Balance</t>
  </si>
  <si>
    <t>Non-State: American Chemical Society (Effects of non-Newtonian Rheology on Atomization)</t>
  </si>
  <si>
    <t>Secured</t>
  </si>
  <si>
    <t xml:space="preserve">State: </t>
  </si>
  <si>
    <t>In kind:</t>
  </si>
  <si>
    <t xml:space="preserve">Other ENRTF APPROPRIATIONS AWARDED IN THE LAST SIX YEARS
</t>
  </si>
  <si>
    <t>Amount legally obligated but not yet spent</t>
  </si>
  <si>
    <t>Lab supplies/Equipment- Non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</si>
</sst>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[$$-409]* #,##0_);_([$$-409]* \(#,##0\);_([$$-409]* \-??_);_(@_)"/>
    <numFmt numFmtId="165" formatCode="[$$-409]#,##0.00;[Red]\-[$$-409]#,##0.00"/>
    <numFmt numFmtId="166" formatCode="_(\$* #,##0.00_);_(\$* \(#,##0.00\);_(\$* \-??_);_(@_)"/>
    <numFmt numFmtId="167" formatCode="_(\$* #,##0_);_(\$* \(#,##0\);_(\$* \-??_);_(@_)"/>
  </numFmts>
  <fonts count="6" x14ac:knownFonts="1">
    <font>
      <sz val="10"/>
      <name val="Arial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6" fontId="5" fillId="0" borderId="0" applyBorder="0" applyProtection="0"/>
  </cellStyleXfs>
  <cellXfs count="40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4" fillId="0" borderId="8" xfId="0" applyFont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164" fontId="1" fillId="0" borderId="11" xfId="0" applyNumberFormat="1" applyFont="1" applyBorder="1" applyAlignment="1">
      <alignment horizontal="right" vertical="top" wrapText="1"/>
    </xf>
    <xf numFmtId="164" fontId="1" fillId="3" borderId="11" xfId="0" applyNumberFormat="1" applyFont="1" applyFill="1" applyBorder="1" applyAlignment="1">
      <alignment horizontal="right" vertical="top" wrapText="1"/>
    </xf>
    <xf numFmtId="0" fontId="1" fillId="0" borderId="11" xfId="0" applyFont="1" applyBorder="1" applyAlignment="1">
      <alignment vertical="top" wrapText="1"/>
    </xf>
    <xf numFmtId="164" fontId="1" fillId="4" borderId="11" xfId="0" applyNumberFormat="1" applyFont="1" applyFill="1" applyBorder="1" applyAlignment="1">
      <alignment horizontal="right" vertical="top" wrapText="1"/>
    </xf>
    <xf numFmtId="164" fontId="1" fillId="0" borderId="12" xfId="0" applyNumberFormat="1" applyFont="1" applyBorder="1" applyAlignment="1">
      <alignment horizontal="right" vertical="top" wrapText="1"/>
    </xf>
    <xf numFmtId="165" fontId="1" fillId="0" borderId="13" xfId="0" applyNumberFormat="1" applyFont="1" applyBorder="1" applyAlignment="1">
      <alignment horizontal="right" vertical="top" wrapText="1"/>
    </xf>
    <xf numFmtId="164" fontId="1" fillId="0" borderId="13" xfId="0" applyNumberFormat="1" applyFont="1" applyBorder="1" applyAlignment="1">
      <alignment horizontal="right" vertical="top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167" fontId="1" fillId="0" borderId="11" xfId="1" applyNumberFormat="1" applyFont="1" applyBorder="1" applyAlignment="1" applyProtection="1"/>
    <xf numFmtId="167" fontId="1" fillId="0" borderId="11" xfId="1" applyNumberFormat="1" applyFont="1" applyBorder="1" applyAlignment="1" applyProtection="1">
      <alignment horizontal="right" vertical="top" wrapText="1"/>
    </xf>
    <xf numFmtId="0" fontId="1" fillId="0" borderId="0" xfId="0" applyFont="1"/>
    <xf numFmtId="0" fontId="1" fillId="0" borderId="11" xfId="0" applyFont="1" applyBorder="1"/>
    <xf numFmtId="0" fontId="2" fillId="2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174240</xdr:colOff>
      <xdr:row>0</xdr:row>
      <xdr:rowOff>140400</xdr:rowOff>
    </xdr:from>
    <xdr:to>
      <xdr:col>4</xdr:col>
      <xdr:colOff>657000</xdr:colOff>
      <xdr:row>5</xdr:row>
      <xdr:rowOff>136080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7080480" y="140400"/>
          <a:ext cx="1409760" cy="9658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  <pageSetUpPr fitToPage="1"/>
  </sheetPr>
  <dimension ref="A1:AMK682"/>
  <sheetViews>
    <sheetView tabSelected="1" view="pageBreakPreview" topLeftCell="A13" zoomScaleNormal="100" workbookViewId="0">
      <selection activeCell="A26" sqref="A26:B26"/>
    </sheetView>
  </sheetViews>
  <sheetFormatPr defaultRowHeight="15" x14ac:dyDescent="0.2"/>
  <cols>
    <col min="1" max="1" width="68.5703125" style="1" customWidth="1"/>
    <col min="2" max="2" width="14.85546875" style="2" customWidth="1"/>
    <col min="3" max="3" width="14.42578125" style="3" customWidth="1"/>
    <col min="4" max="9" width="13.140625" style="1" customWidth="1"/>
    <col min="10" max="10" width="11.140625" style="1" customWidth="1"/>
    <col min="11" max="11" width="11.28515625" style="1" customWidth="1"/>
    <col min="12" max="1025" width="7.85546875" style="1" customWidth="1"/>
  </cols>
  <sheetData>
    <row r="1" spans="1:19" x14ac:dyDescent="0.2">
      <c r="A1" s="4" t="s">
        <v>0</v>
      </c>
      <c r="B1" s="5"/>
      <c r="C1" s="5"/>
    </row>
    <row r="2" spans="1:19" s="9" customFormat="1" x14ac:dyDescent="0.2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9" customFormat="1" ht="16.5" customHeight="1" x14ac:dyDescent="0.2">
      <c r="A3" s="10" t="s">
        <v>2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4" customFormat="1" ht="16.149999999999999" customHeight="1" x14ac:dyDescent="0.2">
      <c r="A4" s="9" t="s">
        <v>3</v>
      </c>
      <c r="B4" s="10"/>
      <c r="C4" s="1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9" customFormat="1" ht="16.149999999999999" customHeight="1" x14ac:dyDescent="0.2">
      <c r="A5" s="9" t="s">
        <v>4</v>
      </c>
      <c r="B5" s="6"/>
      <c r="C5" s="6"/>
    </row>
    <row r="6" spans="1:19" s="9" customFormat="1" ht="16.149999999999999" customHeight="1" x14ac:dyDescent="0.2">
      <c r="A6" s="9" t="s">
        <v>5</v>
      </c>
      <c r="B6" s="6"/>
      <c r="C6" s="6"/>
    </row>
    <row r="7" spans="1:19" s="9" customFormat="1" ht="16.149999999999999" customHeight="1" x14ac:dyDescent="0.2">
      <c r="A7" s="9" t="s">
        <v>6</v>
      </c>
      <c r="B7" s="6"/>
      <c r="C7" s="6"/>
    </row>
    <row r="8" spans="1:19" s="9" customFormat="1" ht="16.149999999999999" customHeight="1" x14ac:dyDescent="0.2">
      <c r="A8" s="11" t="s">
        <v>7</v>
      </c>
      <c r="B8" s="6"/>
      <c r="C8" s="6"/>
    </row>
    <row r="9" spans="1:19" s="8" customFormat="1" ht="16.149999999999999" customHeight="1" x14ac:dyDescent="0.2">
      <c r="A9" s="9" t="s">
        <v>8</v>
      </c>
      <c r="B9" s="6"/>
      <c r="C9" s="6"/>
      <c r="D9" s="9"/>
      <c r="E9" s="9"/>
      <c r="F9" s="9"/>
      <c r="G9" s="9"/>
      <c r="H9" s="9"/>
      <c r="I9" s="9"/>
      <c r="J9" s="9"/>
      <c r="K9" s="9"/>
    </row>
    <row r="10" spans="1:19" s="9" customFormat="1" ht="16.149999999999999" customHeight="1" x14ac:dyDescent="0.2">
      <c r="A10" s="9" t="s">
        <v>9</v>
      </c>
      <c r="B10" s="6"/>
      <c r="C10" s="6"/>
      <c r="D10" s="12"/>
      <c r="E10" s="12"/>
    </row>
    <row r="11" spans="1:19" ht="33.6" customHeight="1" x14ac:dyDescent="0.25">
      <c r="A11" s="13" t="s">
        <v>10</v>
      </c>
      <c r="B11" s="14"/>
      <c r="C11" s="15" t="s">
        <v>11</v>
      </c>
      <c r="D11" s="16" t="s">
        <v>12</v>
      </c>
      <c r="E11" s="15" t="s">
        <v>13</v>
      </c>
      <c r="F11" s="4"/>
      <c r="G11" s="4"/>
      <c r="H11" s="4"/>
      <c r="I11" s="4"/>
      <c r="J11" s="4"/>
      <c r="K11" s="4"/>
      <c r="L11" s="4"/>
    </row>
    <row r="12" spans="1:19" ht="15.75" customHeight="1" x14ac:dyDescent="0.2">
      <c r="A12" s="39" t="s">
        <v>14</v>
      </c>
      <c r="B12" s="39"/>
      <c r="C12" s="17"/>
      <c r="D12" s="18"/>
      <c r="E12" s="19"/>
      <c r="F12" s="4"/>
      <c r="G12" s="4"/>
      <c r="H12" s="4"/>
      <c r="I12" s="4"/>
      <c r="J12" s="4"/>
      <c r="K12" s="4"/>
      <c r="L12" s="4"/>
    </row>
    <row r="13" spans="1:19" ht="15" customHeight="1" x14ac:dyDescent="0.2">
      <c r="A13" s="35" t="s">
        <v>15</v>
      </c>
      <c r="B13" s="35"/>
      <c r="C13" s="20">
        <f>SUM(C14:C23)</f>
        <v>539000</v>
      </c>
      <c r="D13" s="21">
        <v>0</v>
      </c>
      <c r="E13" s="21">
        <f>C13-D13</f>
        <v>539000</v>
      </c>
      <c r="F13" s="10"/>
      <c r="G13" s="10"/>
      <c r="H13" s="10"/>
      <c r="I13" s="10"/>
      <c r="J13" s="10"/>
      <c r="K13" s="10"/>
      <c r="L13" s="10"/>
      <c r="M13" s="5"/>
    </row>
    <row r="14" spans="1:19" ht="33" customHeight="1" x14ac:dyDescent="0.2">
      <c r="A14" s="37" t="s">
        <v>16</v>
      </c>
      <c r="B14" s="37"/>
      <c r="C14" s="23">
        <v>31000</v>
      </c>
      <c r="D14" s="23"/>
      <c r="E14" s="23"/>
      <c r="F14" s="10"/>
      <c r="G14" s="10"/>
      <c r="H14" s="10"/>
      <c r="I14" s="10"/>
      <c r="J14" s="10"/>
      <c r="K14" s="10"/>
      <c r="L14" s="10"/>
      <c r="M14" s="5"/>
    </row>
    <row r="15" spans="1:19" ht="33" customHeight="1" x14ac:dyDescent="0.2">
      <c r="A15" s="37" t="s">
        <v>17</v>
      </c>
      <c r="B15" s="37"/>
      <c r="C15" s="23">
        <v>58000</v>
      </c>
      <c r="D15" s="23"/>
      <c r="E15" s="23"/>
      <c r="F15" s="10"/>
      <c r="G15" s="10"/>
      <c r="H15" s="10"/>
      <c r="I15" s="10"/>
      <c r="J15" s="10"/>
      <c r="K15" s="10"/>
      <c r="L15" s="10"/>
      <c r="M15" s="5"/>
    </row>
    <row r="16" spans="1:19" ht="33" customHeight="1" x14ac:dyDescent="0.2">
      <c r="A16" s="37" t="s">
        <v>18</v>
      </c>
      <c r="B16" s="37"/>
      <c r="C16" s="23">
        <v>18000</v>
      </c>
      <c r="D16" s="23"/>
      <c r="E16" s="23"/>
      <c r="F16" s="10"/>
      <c r="G16" s="10"/>
      <c r="H16" s="10"/>
      <c r="I16" s="10"/>
      <c r="J16" s="10"/>
      <c r="K16" s="10"/>
      <c r="L16" s="10"/>
      <c r="M16" s="5"/>
    </row>
    <row r="17" spans="1:13" ht="33" customHeight="1" x14ac:dyDescent="0.2">
      <c r="A17" s="37" t="s">
        <v>19</v>
      </c>
      <c r="B17" s="37"/>
      <c r="C17" s="23">
        <v>19000</v>
      </c>
      <c r="D17" s="23"/>
      <c r="E17" s="23"/>
      <c r="F17" s="10"/>
      <c r="G17" s="10"/>
      <c r="H17" s="10"/>
      <c r="I17" s="10"/>
      <c r="J17" s="10"/>
      <c r="K17" s="10"/>
      <c r="L17" s="10"/>
      <c r="M17" s="5"/>
    </row>
    <row r="18" spans="1:13" ht="33" customHeight="1" x14ac:dyDescent="0.2">
      <c r="A18" s="37" t="s">
        <v>20</v>
      </c>
      <c r="B18" s="37"/>
      <c r="C18" s="23">
        <v>26000</v>
      </c>
      <c r="D18" s="23"/>
      <c r="E18" s="23"/>
      <c r="F18" s="10"/>
      <c r="G18" s="10"/>
      <c r="H18" s="10"/>
      <c r="I18" s="10"/>
      <c r="J18" s="10"/>
      <c r="K18" s="10"/>
      <c r="L18" s="10"/>
      <c r="M18" s="5"/>
    </row>
    <row r="19" spans="1:13" ht="33" customHeight="1" x14ac:dyDescent="0.2">
      <c r="A19" s="37" t="s">
        <v>21</v>
      </c>
      <c r="B19" s="37"/>
      <c r="C19" s="23">
        <v>12000</v>
      </c>
      <c r="D19" s="23"/>
      <c r="E19" s="23"/>
      <c r="F19" s="10"/>
      <c r="G19" s="10"/>
      <c r="H19" s="10"/>
      <c r="I19" s="10"/>
      <c r="J19" s="10"/>
      <c r="K19" s="10"/>
      <c r="L19" s="10"/>
      <c r="M19" s="5"/>
    </row>
    <row r="20" spans="1:13" ht="33" customHeight="1" x14ac:dyDescent="0.2">
      <c r="A20" s="37" t="s">
        <v>22</v>
      </c>
      <c r="B20" s="37"/>
      <c r="C20" s="23">
        <v>122000</v>
      </c>
      <c r="D20" s="23"/>
      <c r="E20" s="23"/>
      <c r="F20" s="10"/>
      <c r="G20" s="10"/>
      <c r="H20" s="10"/>
      <c r="I20" s="10"/>
      <c r="J20" s="10"/>
      <c r="K20" s="10"/>
      <c r="L20" s="10"/>
      <c r="M20" s="5"/>
    </row>
    <row r="21" spans="1:13" ht="33" customHeight="1" x14ac:dyDescent="0.2">
      <c r="A21" s="37" t="s">
        <v>23</v>
      </c>
      <c r="B21" s="37"/>
      <c r="C21" s="23">
        <v>68000</v>
      </c>
      <c r="D21" s="23"/>
      <c r="E21" s="23"/>
      <c r="F21" s="10"/>
      <c r="G21" s="10"/>
      <c r="H21" s="10"/>
      <c r="I21" s="10"/>
      <c r="J21" s="10"/>
      <c r="K21" s="10"/>
      <c r="L21" s="10"/>
      <c r="M21" s="5"/>
    </row>
    <row r="22" spans="1:13" ht="34.5" customHeight="1" x14ac:dyDescent="0.2">
      <c r="A22" s="37" t="s">
        <v>24</v>
      </c>
      <c r="B22" s="37"/>
      <c r="C22" s="23">
        <v>101000</v>
      </c>
      <c r="D22" s="23"/>
      <c r="E22" s="23"/>
      <c r="F22" s="10"/>
      <c r="G22" s="10"/>
      <c r="H22" s="10"/>
      <c r="I22" s="10"/>
      <c r="J22" s="10"/>
      <c r="K22" s="10"/>
      <c r="L22" s="10"/>
      <c r="M22" s="5"/>
    </row>
    <row r="23" spans="1:13" ht="30.75" customHeight="1" x14ac:dyDescent="0.2">
      <c r="A23" s="37" t="s">
        <v>25</v>
      </c>
      <c r="B23" s="37"/>
      <c r="C23" s="23">
        <v>84000</v>
      </c>
      <c r="D23" s="23"/>
      <c r="E23" s="23"/>
      <c r="F23" s="10"/>
      <c r="G23" s="10"/>
      <c r="H23" s="10"/>
      <c r="I23" s="10"/>
      <c r="J23" s="10"/>
      <c r="K23" s="10"/>
      <c r="L23" s="10"/>
      <c r="M23" s="5"/>
    </row>
    <row r="24" spans="1:13" ht="15" customHeight="1" x14ac:dyDescent="0.2">
      <c r="A24" s="35" t="s">
        <v>26</v>
      </c>
      <c r="B24" s="35"/>
      <c r="C24" s="20">
        <f>SUM(C25:C26)</f>
        <v>35000</v>
      </c>
      <c r="D24" s="20"/>
      <c r="E24" s="20"/>
      <c r="F24" s="10"/>
      <c r="G24" s="10"/>
      <c r="H24" s="10"/>
      <c r="I24" s="10"/>
      <c r="J24" s="10"/>
      <c r="K24" s="10"/>
      <c r="L24" s="10"/>
      <c r="M24" s="5"/>
    </row>
    <row r="25" spans="1:13" ht="15" customHeight="1" x14ac:dyDescent="0.2">
      <c r="A25" s="38" t="s">
        <v>43</v>
      </c>
      <c r="B25" s="38"/>
      <c r="C25" s="20">
        <v>29000</v>
      </c>
      <c r="D25" s="20">
        <v>0</v>
      </c>
      <c r="E25" s="20">
        <f>C25-D25</f>
        <v>29000</v>
      </c>
      <c r="F25" s="10"/>
      <c r="G25" s="10"/>
      <c r="H25" s="10"/>
      <c r="I25" s="10"/>
      <c r="J25" s="10"/>
      <c r="K25" s="10"/>
      <c r="L25" s="10"/>
      <c r="M25" s="5"/>
    </row>
    <row r="26" spans="1:13" ht="15" customHeight="1" x14ac:dyDescent="0.2">
      <c r="A26" s="38" t="s">
        <v>27</v>
      </c>
      <c r="B26" s="38"/>
      <c r="C26" s="20">
        <v>6000</v>
      </c>
      <c r="D26" s="20">
        <v>0</v>
      </c>
      <c r="E26" s="20">
        <f>C26-D26</f>
        <v>6000</v>
      </c>
      <c r="F26" s="10"/>
      <c r="G26" s="10"/>
      <c r="H26" s="10"/>
      <c r="I26" s="10"/>
      <c r="J26" s="10"/>
      <c r="K26" s="10"/>
      <c r="L26" s="10"/>
      <c r="M26" s="5"/>
    </row>
    <row r="27" spans="1:13" ht="15" customHeight="1" x14ac:dyDescent="0.2">
      <c r="A27" s="35" t="s">
        <v>28</v>
      </c>
      <c r="B27" s="35"/>
      <c r="C27" s="20"/>
      <c r="D27" s="20"/>
      <c r="E27" s="20"/>
      <c r="F27" s="10"/>
      <c r="G27" s="10"/>
      <c r="H27" s="10"/>
      <c r="I27" s="10"/>
      <c r="J27" s="10"/>
      <c r="K27" s="10"/>
      <c r="L27" s="10"/>
      <c r="M27" s="5"/>
    </row>
    <row r="28" spans="1:13" ht="15" customHeight="1" x14ac:dyDescent="0.2">
      <c r="A28" s="35" t="s">
        <v>29</v>
      </c>
      <c r="B28" s="35"/>
      <c r="C28" s="20"/>
      <c r="D28" s="20"/>
      <c r="E28" s="20"/>
      <c r="F28" s="4"/>
      <c r="G28" s="4"/>
      <c r="H28" s="4"/>
      <c r="I28" s="4"/>
      <c r="J28" s="4"/>
      <c r="K28" s="4"/>
      <c r="L28" s="4"/>
      <c r="M28" s="4"/>
    </row>
    <row r="29" spans="1:13" ht="34.5" customHeight="1" x14ac:dyDescent="0.2">
      <c r="A29" s="35" t="s">
        <v>30</v>
      </c>
      <c r="B29" s="35"/>
      <c r="C29" s="24">
        <v>9000</v>
      </c>
      <c r="D29" s="20">
        <v>0</v>
      </c>
      <c r="E29" s="20">
        <f>C29-D29</f>
        <v>9000</v>
      </c>
    </row>
    <row r="30" spans="1:13" s="5" customFormat="1" ht="15.75" customHeight="1" x14ac:dyDescent="0.2">
      <c r="A30" s="36" t="s">
        <v>31</v>
      </c>
      <c r="B30" s="36"/>
      <c r="C30" s="25">
        <f>SUM(C13+C24+C29)</f>
        <v>583000</v>
      </c>
      <c r="D30" s="26">
        <f>SUM(D13:D29)</f>
        <v>0</v>
      </c>
      <c r="E30" s="26">
        <f>SUM(E13:E29)</f>
        <v>583000</v>
      </c>
    </row>
    <row r="31" spans="1:13" s="5" customFormat="1" x14ac:dyDescent="0.2">
      <c r="B31" s="22"/>
      <c r="C31" s="22"/>
      <c r="D31" s="22"/>
      <c r="E31" s="22"/>
    </row>
    <row r="32" spans="1:13" s="5" customFormat="1" ht="30" x14ac:dyDescent="0.2">
      <c r="A32" s="27" t="s">
        <v>32</v>
      </c>
      <c r="B32" s="28" t="s">
        <v>33</v>
      </c>
      <c r="C32" s="28" t="s">
        <v>34</v>
      </c>
      <c r="D32" s="28" t="s">
        <v>35</v>
      </c>
      <c r="E32" s="28" t="s">
        <v>36</v>
      </c>
    </row>
    <row r="33" spans="1:5" s="5" customFormat="1" ht="30" x14ac:dyDescent="0.25">
      <c r="A33" s="29" t="s">
        <v>37</v>
      </c>
      <c r="B33" s="30" t="s">
        <v>38</v>
      </c>
      <c r="C33" s="31">
        <v>110000</v>
      </c>
      <c r="D33" s="31">
        <v>0</v>
      </c>
      <c r="E33" s="31">
        <f>C33-D33</f>
        <v>110000</v>
      </c>
    </row>
    <row r="34" spans="1:5" s="5" customFormat="1" ht="15" customHeight="1" x14ac:dyDescent="0.25">
      <c r="A34" s="29" t="s">
        <v>39</v>
      </c>
      <c r="B34" s="30"/>
      <c r="C34" s="31">
        <v>0</v>
      </c>
      <c r="D34" s="31">
        <v>0</v>
      </c>
      <c r="E34" s="31">
        <f>C34-D34</f>
        <v>0</v>
      </c>
    </row>
    <row r="35" spans="1:5" s="5" customFormat="1" x14ac:dyDescent="0.25">
      <c r="A35" s="29" t="s">
        <v>40</v>
      </c>
      <c r="B35" s="30"/>
      <c r="C35" s="31">
        <v>0</v>
      </c>
      <c r="D35" s="31">
        <v>0</v>
      </c>
      <c r="E35" s="31">
        <f>C35-D35</f>
        <v>0</v>
      </c>
    </row>
    <row r="36" spans="1:5" s="5" customFormat="1" x14ac:dyDescent="0.25">
      <c r="A36" s="32"/>
      <c r="B36" s="33"/>
      <c r="C36" s="33"/>
      <c r="D36" s="33"/>
      <c r="E36" s="33"/>
    </row>
    <row r="37" spans="1:5" s="5" customFormat="1" ht="45" x14ac:dyDescent="0.2">
      <c r="A37" s="34" t="s">
        <v>41</v>
      </c>
      <c r="B37" s="28" t="s">
        <v>42</v>
      </c>
      <c r="C37" s="28" t="s">
        <v>11</v>
      </c>
      <c r="D37" s="28" t="s">
        <v>35</v>
      </c>
      <c r="E37" s="28" t="s">
        <v>36</v>
      </c>
    </row>
    <row r="38" spans="1:5" s="5" customFormat="1" x14ac:dyDescent="0.25">
      <c r="A38" s="29"/>
      <c r="B38" s="30"/>
      <c r="C38" s="31">
        <v>0</v>
      </c>
      <c r="D38" s="31">
        <v>0</v>
      </c>
      <c r="E38" s="31">
        <f>C38-D38</f>
        <v>0</v>
      </c>
    </row>
    <row r="39" spans="1:5" s="5" customFormat="1" x14ac:dyDescent="0.2"/>
    <row r="40" spans="1:5" s="5" customFormat="1" x14ac:dyDescent="0.2"/>
    <row r="41" spans="1:5" s="5" customFormat="1" x14ac:dyDescent="0.2"/>
    <row r="42" spans="1:5" s="5" customFormat="1" x14ac:dyDescent="0.2"/>
    <row r="43" spans="1:5" s="5" customFormat="1" x14ac:dyDescent="0.2"/>
    <row r="44" spans="1:5" s="5" customFormat="1" x14ac:dyDescent="0.2"/>
    <row r="45" spans="1:5" s="5" customFormat="1" x14ac:dyDescent="0.2"/>
    <row r="46" spans="1:5" s="5" customFormat="1" x14ac:dyDescent="0.2"/>
    <row r="47" spans="1:5" s="5" customFormat="1" x14ac:dyDescent="0.2"/>
    <row r="48" spans="1:5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  <row r="375" s="5" customFormat="1" x14ac:dyDescent="0.2"/>
    <row r="376" s="5" customFormat="1" x14ac:dyDescent="0.2"/>
    <row r="377" s="5" customFormat="1" x14ac:dyDescent="0.2"/>
    <row r="378" s="5" customFormat="1" x14ac:dyDescent="0.2"/>
    <row r="379" s="5" customFormat="1" x14ac:dyDescent="0.2"/>
    <row r="380" s="5" customFormat="1" x14ac:dyDescent="0.2"/>
    <row r="381" s="5" customFormat="1" x14ac:dyDescent="0.2"/>
    <row r="382" s="5" customFormat="1" x14ac:dyDescent="0.2"/>
    <row r="383" s="5" customFormat="1" x14ac:dyDescent="0.2"/>
    <row r="384" s="5" customFormat="1" x14ac:dyDescent="0.2"/>
    <row r="385" s="5" customFormat="1" x14ac:dyDescent="0.2"/>
    <row r="386" s="5" customFormat="1" x14ac:dyDescent="0.2"/>
    <row r="387" s="5" customFormat="1" x14ac:dyDescent="0.2"/>
    <row r="388" s="5" customFormat="1" x14ac:dyDescent="0.2"/>
    <row r="389" s="5" customFormat="1" x14ac:dyDescent="0.2"/>
    <row r="390" s="5" customFormat="1" x14ac:dyDescent="0.2"/>
    <row r="391" s="5" customFormat="1" x14ac:dyDescent="0.2"/>
    <row r="392" s="5" customFormat="1" x14ac:dyDescent="0.2"/>
    <row r="393" s="5" customFormat="1" x14ac:dyDescent="0.2"/>
    <row r="394" s="5" customFormat="1" x14ac:dyDescent="0.2"/>
    <row r="395" s="5" customFormat="1" x14ac:dyDescent="0.2"/>
    <row r="396" s="5" customFormat="1" x14ac:dyDescent="0.2"/>
    <row r="397" s="5" customFormat="1" x14ac:dyDescent="0.2"/>
    <row r="398" s="5" customFormat="1" x14ac:dyDescent="0.2"/>
    <row r="399" s="5" customFormat="1" x14ac:dyDescent="0.2"/>
    <row r="400" s="5" customFormat="1" x14ac:dyDescent="0.2"/>
    <row r="401" s="5" customFormat="1" x14ac:dyDescent="0.2"/>
    <row r="402" s="5" customFormat="1" x14ac:dyDescent="0.2"/>
    <row r="403" s="5" customFormat="1" x14ac:dyDescent="0.2"/>
    <row r="404" s="5" customFormat="1" x14ac:dyDescent="0.2"/>
    <row r="405" s="5" customFormat="1" x14ac:dyDescent="0.2"/>
    <row r="406" s="5" customFormat="1" x14ac:dyDescent="0.2"/>
    <row r="407" s="5" customFormat="1" x14ac:dyDescent="0.2"/>
    <row r="408" s="5" customFormat="1" x14ac:dyDescent="0.2"/>
    <row r="409" s="5" customFormat="1" x14ac:dyDescent="0.2"/>
    <row r="410" s="5" customFormat="1" x14ac:dyDescent="0.2"/>
    <row r="411" s="5" customFormat="1" x14ac:dyDescent="0.2"/>
    <row r="412" s="5" customFormat="1" x14ac:dyDescent="0.2"/>
    <row r="413" s="5" customFormat="1" x14ac:dyDescent="0.2"/>
    <row r="414" s="5" customFormat="1" x14ac:dyDescent="0.2"/>
    <row r="415" s="5" customFormat="1" x14ac:dyDescent="0.2"/>
    <row r="416" s="5" customFormat="1" x14ac:dyDescent="0.2"/>
    <row r="417" s="5" customFormat="1" x14ac:dyDescent="0.2"/>
    <row r="418" s="5" customFormat="1" x14ac:dyDescent="0.2"/>
    <row r="419" s="5" customFormat="1" x14ac:dyDescent="0.2"/>
    <row r="420" s="5" customFormat="1" x14ac:dyDescent="0.2"/>
    <row r="421" s="5" customFormat="1" x14ac:dyDescent="0.2"/>
    <row r="422" s="5" customFormat="1" x14ac:dyDescent="0.2"/>
    <row r="423" s="5" customFormat="1" x14ac:dyDescent="0.2"/>
    <row r="424" s="5" customFormat="1" x14ac:dyDescent="0.2"/>
    <row r="425" s="5" customFormat="1" x14ac:dyDescent="0.2"/>
    <row r="426" s="5" customFormat="1" x14ac:dyDescent="0.2"/>
    <row r="427" s="5" customFormat="1" x14ac:dyDescent="0.2"/>
    <row r="428" s="5" customFormat="1" x14ac:dyDescent="0.2"/>
    <row r="429" s="5" customFormat="1" x14ac:dyDescent="0.2"/>
    <row r="430" s="5" customFormat="1" x14ac:dyDescent="0.2"/>
    <row r="431" s="5" customFormat="1" x14ac:dyDescent="0.2"/>
    <row r="432" s="5" customFormat="1" x14ac:dyDescent="0.2"/>
    <row r="433" s="5" customFormat="1" x14ac:dyDescent="0.2"/>
    <row r="434" s="5" customFormat="1" x14ac:dyDescent="0.2"/>
    <row r="435" s="5" customFormat="1" x14ac:dyDescent="0.2"/>
    <row r="436" s="5" customFormat="1" x14ac:dyDescent="0.2"/>
    <row r="437" s="5" customFormat="1" x14ac:dyDescent="0.2"/>
    <row r="438" s="5" customFormat="1" x14ac:dyDescent="0.2"/>
    <row r="439" s="5" customFormat="1" x14ac:dyDescent="0.2"/>
    <row r="440" s="5" customFormat="1" x14ac:dyDescent="0.2"/>
    <row r="441" s="5" customFormat="1" x14ac:dyDescent="0.2"/>
    <row r="442" s="5" customFormat="1" x14ac:dyDescent="0.2"/>
    <row r="443" s="5" customFormat="1" x14ac:dyDescent="0.2"/>
    <row r="444" s="5" customFormat="1" x14ac:dyDescent="0.2"/>
    <row r="445" s="5" customFormat="1" x14ac:dyDescent="0.2"/>
    <row r="446" s="5" customFormat="1" x14ac:dyDescent="0.2"/>
    <row r="447" s="5" customFormat="1" x14ac:dyDescent="0.2"/>
    <row r="448" s="5" customFormat="1" x14ac:dyDescent="0.2"/>
    <row r="449" s="5" customFormat="1" x14ac:dyDescent="0.2"/>
    <row r="450" s="5" customFormat="1" x14ac:dyDescent="0.2"/>
    <row r="451" s="5" customFormat="1" x14ac:dyDescent="0.2"/>
    <row r="452" s="5" customFormat="1" x14ac:dyDescent="0.2"/>
    <row r="453" s="5" customFormat="1" x14ac:dyDescent="0.2"/>
    <row r="454" s="5" customFormat="1" x14ac:dyDescent="0.2"/>
    <row r="455" s="5" customFormat="1" x14ac:dyDescent="0.2"/>
    <row r="456" s="5" customFormat="1" x14ac:dyDescent="0.2"/>
    <row r="457" s="5" customFormat="1" x14ac:dyDescent="0.2"/>
    <row r="458" s="5" customFormat="1" x14ac:dyDescent="0.2"/>
    <row r="459" s="5" customFormat="1" x14ac:dyDescent="0.2"/>
    <row r="460" s="5" customFormat="1" x14ac:dyDescent="0.2"/>
    <row r="461" s="5" customFormat="1" x14ac:dyDescent="0.2"/>
    <row r="462" s="5" customFormat="1" x14ac:dyDescent="0.2"/>
    <row r="463" s="5" customFormat="1" x14ac:dyDescent="0.2"/>
    <row r="464" s="5" customFormat="1" x14ac:dyDescent="0.2"/>
    <row r="465" s="5" customFormat="1" x14ac:dyDescent="0.2"/>
    <row r="466" s="5" customFormat="1" x14ac:dyDescent="0.2"/>
    <row r="467" s="5" customFormat="1" x14ac:dyDescent="0.2"/>
    <row r="468" s="5" customFormat="1" x14ac:dyDescent="0.2"/>
    <row r="469" s="5" customFormat="1" x14ac:dyDescent="0.2"/>
    <row r="470" s="5" customFormat="1" x14ac:dyDescent="0.2"/>
    <row r="471" s="5" customFormat="1" x14ac:dyDescent="0.2"/>
    <row r="472" s="5" customFormat="1" x14ac:dyDescent="0.2"/>
    <row r="473" s="5" customFormat="1" x14ac:dyDescent="0.2"/>
    <row r="474" s="5" customFormat="1" x14ac:dyDescent="0.2"/>
    <row r="475" s="5" customFormat="1" x14ac:dyDescent="0.2"/>
    <row r="476" s="5" customFormat="1" x14ac:dyDescent="0.2"/>
    <row r="477" s="5" customFormat="1" x14ac:dyDescent="0.2"/>
    <row r="478" s="5" customFormat="1" x14ac:dyDescent="0.2"/>
    <row r="479" s="5" customFormat="1" x14ac:dyDescent="0.2"/>
    <row r="480" s="5" customFormat="1" x14ac:dyDescent="0.2"/>
    <row r="481" s="5" customFormat="1" x14ac:dyDescent="0.2"/>
    <row r="482" s="5" customFormat="1" x14ac:dyDescent="0.2"/>
    <row r="483" s="5" customFormat="1" x14ac:dyDescent="0.2"/>
    <row r="484" s="5" customFormat="1" x14ac:dyDescent="0.2"/>
    <row r="485" s="5" customFormat="1" x14ac:dyDescent="0.2"/>
    <row r="486" s="5" customFormat="1" x14ac:dyDescent="0.2"/>
    <row r="487" s="5" customFormat="1" x14ac:dyDescent="0.2"/>
    <row r="488" s="5" customFormat="1" x14ac:dyDescent="0.2"/>
    <row r="489" s="5" customFormat="1" x14ac:dyDescent="0.2"/>
    <row r="490" s="5" customFormat="1" x14ac:dyDescent="0.2"/>
    <row r="491" s="5" customFormat="1" x14ac:dyDescent="0.2"/>
    <row r="492" s="5" customFormat="1" x14ac:dyDescent="0.2"/>
    <row r="493" s="5" customFormat="1" x14ac:dyDescent="0.2"/>
    <row r="494" s="5" customFormat="1" x14ac:dyDescent="0.2"/>
    <row r="495" s="5" customFormat="1" x14ac:dyDescent="0.2"/>
    <row r="496" s="5" customFormat="1" x14ac:dyDescent="0.2"/>
    <row r="497" s="5" customFormat="1" x14ac:dyDescent="0.2"/>
    <row r="498" s="5" customFormat="1" x14ac:dyDescent="0.2"/>
    <row r="499" s="5" customFormat="1" x14ac:dyDescent="0.2"/>
    <row r="500" s="5" customFormat="1" x14ac:dyDescent="0.2"/>
    <row r="501" s="5" customFormat="1" x14ac:dyDescent="0.2"/>
    <row r="502" s="5" customFormat="1" x14ac:dyDescent="0.2"/>
    <row r="503" s="5" customFormat="1" x14ac:dyDescent="0.2"/>
    <row r="504" s="5" customFormat="1" x14ac:dyDescent="0.2"/>
    <row r="505" s="5" customFormat="1" x14ac:dyDescent="0.2"/>
    <row r="506" s="5" customFormat="1" x14ac:dyDescent="0.2"/>
    <row r="507" s="5" customFormat="1" x14ac:dyDescent="0.2"/>
    <row r="508" s="5" customFormat="1" x14ac:dyDescent="0.2"/>
    <row r="509" s="5" customFormat="1" x14ac:dyDescent="0.2"/>
    <row r="510" s="5" customFormat="1" x14ac:dyDescent="0.2"/>
    <row r="511" s="5" customFormat="1" x14ac:dyDescent="0.2"/>
    <row r="512" s="5" customFormat="1" x14ac:dyDescent="0.2"/>
    <row r="513" s="5" customFormat="1" x14ac:dyDescent="0.2"/>
    <row r="514" s="5" customFormat="1" x14ac:dyDescent="0.2"/>
    <row r="515" s="5" customFormat="1" x14ac:dyDescent="0.2"/>
    <row r="516" s="5" customFormat="1" x14ac:dyDescent="0.2"/>
    <row r="517" s="5" customFormat="1" x14ac:dyDescent="0.2"/>
    <row r="518" s="5" customFormat="1" x14ac:dyDescent="0.2"/>
    <row r="519" s="5" customFormat="1" x14ac:dyDescent="0.2"/>
    <row r="520" s="5" customFormat="1" x14ac:dyDescent="0.2"/>
    <row r="521" s="5" customFormat="1" x14ac:dyDescent="0.2"/>
    <row r="522" s="5" customFormat="1" x14ac:dyDescent="0.2"/>
    <row r="523" s="5" customFormat="1" x14ac:dyDescent="0.2"/>
    <row r="524" s="5" customFormat="1" x14ac:dyDescent="0.2"/>
    <row r="525" s="5" customFormat="1" x14ac:dyDescent="0.2"/>
    <row r="526" s="5" customFormat="1" x14ac:dyDescent="0.2"/>
    <row r="527" s="5" customFormat="1" x14ac:dyDescent="0.2"/>
    <row r="528" s="5" customFormat="1" x14ac:dyDescent="0.2"/>
    <row r="529" s="5" customFormat="1" x14ac:dyDescent="0.2"/>
    <row r="530" s="5" customFormat="1" x14ac:dyDescent="0.2"/>
    <row r="531" s="5" customFormat="1" x14ac:dyDescent="0.2"/>
    <row r="532" s="5" customFormat="1" x14ac:dyDescent="0.2"/>
    <row r="533" s="5" customFormat="1" x14ac:dyDescent="0.2"/>
    <row r="534" s="5" customFormat="1" x14ac:dyDescent="0.2"/>
    <row r="535" s="5" customFormat="1" x14ac:dyDescent="0.2"/>
    <row r="536" s="5" customFormat="1" x14ac:dyDescent="0.2"/>
    <row r="537" s="5" customFormat="1" x14ac:dyDescent="0.2"/>
    <row r="538" s="5" customFormat="1" x14ac:dyDescent="0.2"/>
    <row r="539" s="5" customFormat="1" x14ac:dyDescent="0.2"/>
    <row r="540" s="5" customFormat="1" x14ac:dyDescent="0.2"/>
    <row r="541" s="5" customFormat="1" x14ac:dyDescent="0.2"/>
    <row r="542" s="5" customFormat="1" x14ac:dyDescent="0.2"/>
    <row r="543" s="5" customFormat="1" x14ac:dyDescent="0.2"/>
    <row r="544" s="5" customFormat="1" x14ac:dyDescent="0.2"/>
    <row r="545" s="5" customFormat="1" x14ac:dyDescent="0.2"/>
    <row r="546" s="5" customFormat="1" x14ac:dyDescent="0.2"/>
    <row r="547" s="5" customFormat="1" x14ac:dyDescent="0.2"/>
    <row r="548" s="5" customFormat="1" x14ac:dyDescent="0.2"/>
    <row r="549" s="5" customFormat="1" x14ac:dyDescent="0.2"/>
    <row r="550" s="5" customFormat="1" x14ac:dyDescent="0.2"/>
    <row r="551" s="5" customFormat="1" x14ac:dyDescent="0.2"/>
    <row r="552" s="5" customFormat="1" x14ac:dyDescent="0.2"/>
    <row r="553" s="5" customFormat="1" x14ac:dyDescent="0.2"/>
    <row r="554" s="5" customFormat="1" x14ac:dyDescent="0.2"/>
    <row r="555" s="5" customFormat="1" x14ac:dyDescent="0.2"/>
    <row r="556" s="5" customFormat="1" x14ac:dyDescent="0.2"/>
    <row r="557" s="5" customFormat="1" x14ac:dyDescent="0.2"/>
    <row r="558" s="5" customFormat="1" x14ac:dyDescent="0.2"/>
    <row r="559" s="5" customFormat="1" x14ac:dyDescent="0.2"/>
    <row r="560" s="5" customFormat="1" x14ac:dyDescent="0.2"/>
    <row r="561" s="5" customFormat="1" x14ac:dyDescent="0.2"/>
    <row r="562" s="5" customFormat="1" x14ac:dyDescent="0.2"/>
    <row r="563" s="5" customFormat="1" x14ac:dyDescent="0.2"/>
    <row r="564" s="5" customFormat="1" x14ac:dyDescent="0.2"/>
    <row r="565" s="5" customFormat="1" x14ac:dyDescent="0.2"/>
    <row r="566" s="5" customFormat="1" x14ac:dyDescent="0.2"/>
    <row r="567" s="5" customFormat="1" x14ac:dyDescent="0.2"/>
    <row r="568" s="5" customFormat="1" x14ac:dyDescent="0.2"/>
    <row r="569" s="5" customFormat="1" x14ac:dyDescent="0.2"/>
    <row r="570" s="5" customFormat="1" x14ac:dyDescent="0.2"/>
    <row r="571" s="5" customFormat="1" x14ac:dyDescent="0.2"/>
    <row r="572" s="5" customFormat="1" x14ac:dyDescent="0.2"/>
    <row r="573" s="5" customFormat="1" x14ac:dyDescent="0.2"/>
    <row r="574" s="5" customFormat="1" x14ac:dyDescent="0.2"/>
    <row r="575" s="5" customFormat="1" x14ac:dyDescent="0.2"/>
    <row r="576" s="5" customFormat="1" x14ac:dyDescent="0.2"/>
    <row r="577" s="5" customFormat="1" x14ac:dyDescent="0.2"/>
    <row r="578" s="5" customFormat="1" x14ac:dyDescent="0.2"/>
    <row r="579" s="5" customFormat="1" x14ac:dyDescent="0.2"/>
    <row r="580" s="5" customFormat="1" x14ac:dyDescent="0.2"/>
    <row r="581" s="5" customFormat="1" x14ac:dyDescent="0.2"/>
    <row r="582" s="5" customFormat="1" x14ac:dyDescent="0.2"/>
    <row r="583" s="5" customFormat="1" x14ac:dyDescent="0.2"/>
    <row r="584" s="5" customFormat="1" x14ac:dyDescent="0.2"/>
    <row r="585" s="5" customFormat="1" x14ac:dyDescent="0.2"/>
    <row r="586" s="5" customFormat="1" x14ac:dyDescent="0.2"/>
    <row r="587" s="5" customFormat="1" x14ac:dyDescent="0.2"/>
    <row r="588" s="5" customFormat="1" x14ac:dyDescent="0.2"/>
    <row r="589" s="5" customFormat="1" x14ac:dyDescent="0.2"/>
    <row r="590" s="5" customFormat="1" x14ac:dyDescent="0.2"/>
    <row r="591" s="5" customFormat="1" x14ac:dyDescent="0.2"/>
    <row r="592" s="5" customFormat="1" x14ac:dyDescent="0.2"/>
    <row r="593" s="5" customFormat="1" x14ac:dyDescent="0.2"/>
    <row r="594" s="5" customFormat="1" x14ac:dyDescent="0.2"/>
    <row r="595" s="5" customFormat="1" x14ac:dyDescent="0.2"/>
    <row r="596" s="5" customFormat="1" x14ac:dyDescent="0.2"/>
    <row r="597" s="5" customFormat="1" x14ac:dyDescent="0.2"/>
    <row r="598" s="5" customFormat="1" x14ac:dyDescent="0.2"/>
    <row r="599" s="5" customFormat="1" x14ac:dyDescent="0.2"/>
    <row r="600" s="5" customFormat="1" x14ac:dyDescent="0.2"/>
    <row r="601" s="5" customFormat="1" x14ac:dyDescent="0.2"/>
    <row r="602" s="5" customFormat="1" x14ac:dyDescent="0.2"/>
    <row r="603" s="5" customFormat="1" x14ac:dyDescent="0.2"/>
    <row r="604" s="5" customFormat="1" x14ac:dyDescent="0.2"/>
    <row r="605" s="5" customFormat="1" x14ac:dyDescent="0.2"/>
    <row r="606" s="5" customFormat="1" x14ac:dyDescent="0.2"/>
    <row r="607" s="5" customFormat="1" x14ac:dyDescent="0.2"/>
    <row r="608" s="5" customFormat="1" x14ac:dyDescent="0.2"/>
    <row r="609" s="5" customFormat="1" x14ac:dyDescent="0.2"/>
    <row r="610" s="5" customFormat="1" x14ac:dyDescent="0.2"/>
    <row r="611" s="5" customFormat="1" x14ac:dyDescent="0.2"/>
    <row r="612" s="5" customFormat="1" x14ac:dyDescent="0.2"/>
    <row r="613" s="5" customFormat="1" x14ac:dyDescent="0.2"/>
    <row r="614" s="5" customFormat="1" x14ac:dyDescent="0.2"/>
    <row r="615" s="5" customFormat="1" x14ac:dyDescent="0.2"/>
    <row r="616" s="5" customFormat="1" x14ac:dyDescent="0.2"/>
    <row r="617" s="5" customFormat="1" x14ac:dyDescent="0.2"/>
    <row r="618" s="5" customFormat="1" x14ac:dyDescent="0.2"/>
    <row r="619" s="5" customFormat="1" x14ac:dyDescent="0.2"/>
    <row r="620" s="5" customFormat="1" x14ac:dyDescent="0.2"/>
    <row r="621" s="5" customFormat="1" x14ac:dyDescent="0.2"/>
    <row r="622" s="5" customFormat="1" x14ac:dyDescent="0.2"/>
    <row r="623" s="5" customFormat="1" x14ac:dyDescent="0.2"/>
    <row r="624" s="5" customFormat="1" x14ac:dyDescent="0.2"/>
    <row r="625" s="5" customFormat="1" x14ac:dyDescent="0.2"/>
    <row r="626" s="5" customFormat="1" x14ac:dyDescent="0.2"/>
    <row r="627" s="5" customFormat="1" x14ac:dyDescent="0.2"/>
    <row r="628" s="5" customFormat="1" x14ac:dyDescent="0.2"/>
    <row r="629" s="5" customFormat="1" x14ac:dyDescent="0.2"/>
    <row r="630" s="5" customFormat="1" x14ac:dyDescent="0.2"/>
    <row r="631" s="5" customFormat="1" x14ac:dyDescent="0.2"/>
    <row r="632" s="5" customFormat="1" x14ac:dyDescent="0.2"/>
    <row r="633" s="5" customFormat="1" x14ac:dyDescent="0.2"/>
    <row r="634" s="5" customFormat="1" x14ac:dyDescent="0.2"/>
    <row r="635" s="5" customFormat="1" x14ac:dyDescent="0.2"/>
    <row r="636" s="5" customFormat="1" x14ac:dyDescent="0.2"/>
    <row r="637" s="5" customFormat="1" x14ac:dyDescent="0.2"/>
    <row r="638" s="5" customFormat="1" x14ac:dyDescent="0.2"/>
    <row r="639" s="5" customFormat="1" x14ac:dyDescent="0.2"/>
    <row r="640" s="5" customFormat="1" x14ac:dyDescent="0.2"/>
    <row r="641" s="5" customFormat="1" x14ac:dyDescent="0.2"/>
    <row r="642" s="5" customFormat="1" x14ac:dyDescent="0.2"/>
    <row r="643" s="5" customFormat="1" x14ac:dyDescent="0.2"/>
    <row r="644" s="5" customFormat="1" x14ac:dyDescent="0.2"/>
    <row r="645" s="5" customFormat="1" x14ac:dyDescent="0.2"/>
    <row r="646" s="5" customFormat="1" x14ac:dyDescent="0.2"/>
    <row r="647" s="5" customFormat="1" x14ac:dyDescent="0.2"/>
    <row r="648" s="5" customFormat="1" x14ac:dyDescent="0.2"/>
    <row r="649" s="5" customFormat="1" x14ac:dyDescent="0.2"/>
    <row r="650" s="5" customFormat="1" x14ac:dyDescent="0.2"/>
    <row r="651" s="5" customFormat="1" x14ac:dyDescent="0.2"/>
    <row r="652" s="5" customFormat="1" x14ac:dyDescent="0.2"/>
    <row r="653" s="5" customFormat="1" x14ac:dyDescent="0.2"/>
    <row r="654" s="5" customFormat="1" x14ac:dyDescent="0.2"/>
    <row r="655" s="5" customFormat="1" x14ac:dyDescent="0.2"/>
    <row r="656" s="5" customFormat="1" x14ac:dyDescent="0.2"/>
    <row r="657" s="5" customFormat="1" x14ac:dyDescent="0.2"/>
    <row r="658" s="5" customFormat="1" x14ac:dyDescent="0.2"/>
    <row r="659" s="5" customFormat="1" x14ac:dyDescent="0.2"/>
    <row r="660" s="5" customFormat="1" x14ac:dyDescent="0.2"/>
    <row r="661" s="5" customFormat="1" x14ac:dyDescent="0.2"/>
    <row r="662" s="5" customFormat="1" x14ac:dyDescent="0.2"/>
    <row r="663" s="5" customFormat="1" x14ac:dyDescent="0.2"/>
    <row r="664" s="5" customFormat="1" x14ac:dyDescent="0.2"/>
    <row r="665" s="5" customFormat="1" x14ac:dyDescent="0.2"/>
    <row r="666" s="5" customFormat="1" x14ac:dyDescent="0.2"/>
    <row r="667" s="5" customFormat="1" x14ac:dyDescent="0.2"/>
    <row r="668" s="5" customFormat="1" x14ac:dyDescent="0.2"/>
    <row r="669" s="5" customFormat="1" x14ac:dyDescent="0.2"/>
    <row r="670" s="5" customFormat="1" x14ac:dyDescent="0.2"/>
    <row r="671" s="5" customFormat="1" x14ac:dyDescent="0.2"/>
    <row r="672" s="5" customFormat="1" x14ac:dyDescent="0.2"/>
    <row r="673" s="5" customFormat="1" x14ac:dyDescent="0.2"/>
    <row r="674" s="5" customFormat="1" x14ac:dyDescent="0.2"/>
    <row r="675" s="5" customFormat="1" x14ac:dyDescent="0.2"/>
    <row r="676" s="5" customFormat="1" x14ac:dyDescent="0.2"/>
    <row r="677" s="5" customFormat="1" x14ac:dyDescent="0.2"/>
    <row r="678" s="5" customFormat="1" x14ac:dyDescent="0.2"/>
    <row r="679" s="5" customFormat="1" x14ac:dyDescent="0.2"/>
    <row r="680" s="5" customFormat="1" x14ac:dyDescent="0.2"/>
    <row r="681" s="5" customFormat="1" x14ac:dyDescent="0.2"/>
    <row r="682" s="5" customFormat="1" x14ac:dyDescent="0.2"/>
  </sheetData>
  <mergeCells count="19"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7:B27"/>
    <mergeCell ref="A28:B28"/>
    <mergeCell ref="A29:B29"/>
    <mergeCell ref="A30:B30"/>
    <mergeCell ref="A22:B22"/>
    <mergeCell ref="A23:B23"/>
    <mergeCell ref="A24:B24"/>
    <mergeCell ref="A25:B25"/>
    <mergeCell ref="A26:B26"/>
  </mergeCells>
  <pageMargins left="0.5" right="0.5" top="0.5" bottom="0.5" header="0.51180555555555496" footer="0.51180555555555496"/>
  <pageSetup scale="78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dc:description/>
  <cp:lastModifiedBy>Diana Griffith</cp:lastModifiedBy>
  <cp:revision>6</cp:revision>
  <dcterms:created xsi:type="dcterms:W3CDTF">2001-02-08T10:40:59Z</dcterms:created>
  <dcterms:modified xsi:type="dcterms:W3CDTF">2019-05-08T18:32:53Z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State of MN LCC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