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3040" windowHeight="9570"/>
  </bookViews>
  <sheets>
    <sheet name="Project Budget" sheetId="1" r:id="rId1"/>
  </sheets>
  <definedNames>
    <definedName name="_xlnm.Print_Area" localSheetId="0">'Project Budget'!$A$1:$E$46</definedName>
  </definedNames>
  <calcPr calcId="162913"/>
</workbook>
</file>

<file path=xl/calcChain.xml><?xml version="1.0" encoding="utf-8"?>
<calcChain xmlns="http://schemas.openxmlformats.org/spreadsheetml/2006/main">
  <c r="E46" i="1" l="1"/>
  <c r="E43" i="1" l="1"/>
  <c r="E42" i="1"/>
  <c r="E37" i="1" l="1"/>
  <c r="E41" i="1"/>
  <c r="D38" i="1" l="1"/>
  <c r="C38" i="1"/>
  <c r="E35" i="1"/>
  <c r="E33" i="1"/>
  <c r="E31" i="1"/>
  <c r="E29" i="1"/>
  <c r="E27" i="1"/>
  <c r="E25" i="1"/>
  <c r="E23" i="1"/>
  <c r="E21" i="1"/>
  <c r="E13" i="1"/>
  <c r="E38" i="1" l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<sst xmlns="http://schemas.openxmlformats.org/spreadsheetml/2006/main" count="50" uniqueCount="47">
  <si>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</si>
  <si>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</si>
  <si>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</si>
  <si>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</si>
  <si>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</si>
  <si>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</si>
  <si>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</si>
  <si>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</si>
  <si>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</si>
  <si>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</si>
  <si>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</si>
  <si>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</si>
  <si>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</si>
  <si>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</si>
  <si>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</si>
  <si>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</si>
  <si>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</si>
  <si>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</si>
  <si>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</si>
  <si>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</si>
  <si>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</si>
  <si>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</si>
  <si>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</si>
  <si>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</si>
  <si>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</si>
  <si>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</si>
  <si>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</si>
  <si>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</si>
  <si>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</si>
  <si>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M.L. 2014, Chp. 226, Sec. 2, Subd. 08c</t>
  </si>
  <si>
    <r>
      <t xml:space="preserve">Project Title: </t>
    </r>
    <r>
      <rPr>
        <sz val="11"/>
        <rFont val="Calibri"/>
        <family val="2"/>
        <scheme val="minor"/>
      </rPr>
      <t xml:space="preserve"> Remove airborne contaminants from animal production facilities</t>
    </r>
  </si>
  <si>
    <r>
      <t>Project Manager:</t>
    </r>
    <r>
      <rPr>
        <sz val="11"/>
        <rFont val="Calibri"/>
        <family val="2"/>
        <scheme val="minor"/>
      </rPr>
      <t xml:space="preserve"> Roger Ruan</t>
    </r>
  </si>
  <si>
    <r>
      <t xml:space="preserve">Organization: </t>
    </r>
    <r>
      <rPr>
        <sz val="11"/>
        <rFont val="Calibri"/>
        <family val="2"/>
        <scheme val="minor"/>
      </rPr>
      <t>University of Minnesota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</si>
  <si>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 - June 30, 2023</t>
    </r>
  </si>
  <si>
    <r>
      <t xml:space="preserve">Today's Date: </t>
    </r>
    <r>
      <rPr>
        <sz val="11"/>
        <rFont val="Calibri"/>
        <family val="2"/>
        <scheme val="minor"/>
      </rPr>
      <t xml:space="preserve"> 4/11/19</t>
    </r>
  </si>
  <si>
    <t>Roger Ruan, PI/PD, 0.08 FTE, 3 years, $67,000, 73.5% salary, 26.5% fringe, - leading and managing lab and field testing project,  leading demonstration, supervising post-doc associate</t>
  </si>
  <si>
    <t>Yuying Liang, co-PI, 0.04 FTE, $35,000, 73.5% salary, 26.5% fringe, coordinating lab testing and analysis, supervise post-doc</t>
  </si>
  <si>
    <t>Paul Chen, co-PI, 0.16 FTE, 3yrs,$64,000, project coordination, conducting R&amp;D, project evaluation, progress report</t>
  </si>
  <si>
    <t>Kevin Janni, co-PI, 0.04 FTE, 3yrs, $35,000, 73.5% salary 26.5% fringe,, project coordination, coordinating field testing and demonstration</t>
  </si>
  <si>
    <t>Sally Noll, co-PI, 0.04 FTE, 3yrs, $35,000, 73.5% salary 26.5% fringe,, project coordination, coordinating field testing and demonstration</t>
  </si>
  <si>
    <t>Post-doc associates, 1.5 FTE, $234,000, 80.5% salary, 19.5% fringe, conducting R&amp;D operations, demonstration, data acquisition and analysis</t>
  </si>
  <si>
    <t>Lab supplies, instruments, non-capital equipment for lab and field experiments and testing</t>
  </si>
  <si>
    <t xml:space="preserve">Sample analysis, equipment calibration, repair and maintenance </t>
  </si>
  <si>
    <t>Secured</t>
  </si>
  <si>
    <r>
      <t xml:space="preserve">In kind: </t>
    </r>
    <r>
      <rPr>
        <sz val="11"/>
        <rFont val="Calibri"/>
        <family val="2"/>
        <scheme val="minor"/>
      </rPr>
      <t>Unrecovered F&amp;A</t>
    </r>
  </si>
  <si>
    <t>Travel to collect samples in fields and demonstrate site over the 3 year period</t>
  </si>
  <si>
    <r>
      <t xml:space="preserve">Project Budget: </t>
    </r>
    <r>
      <rPr>
        <sz val="11"/>
        <rFont val="Calibri"/>
        <family val="2"/>
        <scheme val="minor"/>
      </rPr>
      <t>$585,000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</si>
</sst>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0"/>
  <sheetViews>
    <sheetView tabSelected="1" view="pageBreakPreview" zoomScaleNormal="100" zoomScaleSheetLayoutView="100" zoomScalePageLayoutView="70" workbookViewId="0">
      <selection activeCell="A14" sqref="A14:B14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31</v>
      </c>
      <c r="B5" s="6"/>
      <c r="C5" s="6"/>
    </row>
    <row r="6" spans="1:19" s="5" customFormat="1" ht="16.149999999999999" customHeight="1" x14ac:dyDescent="0.2">
      <c r="A6" s="5" t="s">
        <v>30</v>
      </c>
      <c r="B6" s="6"/>
      <c r="C6" s="6"/>
    </row>
    <row r="7" spans="1:19" s="5" customFormat="1" ht="16.149999999999999" customHeight="1" x14ac:dyDescent="0.2">
      <c r="A7" s="5" t="s">
        <v>32</v>
      </c>
      <c r="B7" s="6"/>
      <c r="C7" s="6"/>
    </row>
    <row r="8" spans="1:19" s="5" customFormat="1" ht="16.149999999999999" customHeight="1" x14ac:dyDescent="0.2">
      <c r="A8" s="9" t="s">
        <v>46</v>
      </c>
      <c r="B8" s="6"/>
      <c r="C8" s="6"/>
    </row>
    <row r="9" spans="1:19" s="3" customFormat="1" ht="16.149999999999999" customHeight="1" x14ac:dyDescent="0.2">
      <c r="A9" s="5" t="s">
        <v>33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34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470000</v>
      </c>
      <c r="D13" s="32">
        <v>0</v>
      </c>
      <c r="E13" s="32">
        <f>C13-D13</f>
        <v>470000</v>
      </c>
      <c r="F13" s="8"/>
      <c r="G13" s="8"/>
      <c r="H13" s="8"/>
      <c r="I13" s="8"/>
      <c r="J13" s="8"/>
      <c r="K13" s="8"/>
      <c r="L13" s="8"/>
      <c r="M13" s="2"/>
    </row>
    <row r="14" spans="1:19" ht="33" customHeight="1" x14ac:dyDescent="0.2">
      <c r="A14" s="44" t="s">
        <v>35</v>
      </c>
      <c r="B14" s="45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1.9" customHeight="1" x14ac:dyDescent="0.2">
      <c r="A15" s="44" t="s">
        <v>36</v>
      </c>
      <c r="B15" s="45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28.15" customHeight="1" x14ac:dyDescent="0.2">
      <c r="A16" s="44" t="s">
        <v>37</v>
      </c>
      <c r="B16" s="45"/>
      <c r="C16" s="14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27.6" customHeight="1" x14ac:dyDescent="0.2">
      <c r="A17" s="44" t="s">
        <v>38</v>
      </c>
      <c r="B17" s="45"/>
      <c r="C17" s="14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ht="28.15" customHeight="1" x14ac:dyDescent="0.2">
      <c r="A18" s="44" t="s">
        <v>39</v>
      </c>
      <c r="B18" s="45"/>
      <c r="C18" s="14"/>
      <c r="D18" s="32"/>
      <c r="E18" s="32"/>
      <c r="F18" s="8"/>
      <c r="G18" s="8"/>
      <c r="H18" s="8"/>
      <c r="I18" s="8"/>
      <c r="J18" s="8"/>
      <c r="K18" s="8"/>
      <c r="L18" s="8"/>
      <c r="M18" s="2"/>
    </row>
    <row r="19" spans="1:13" ht="32.450000000000003" customHeight="1" x14ac:dyDescent="0.2">
      <c r="A19" s="44" t="s">
        <v>40</v>
      </c>
      <c r="B19" s="45"/>
      <c r="C19" s="33"/>
      <c r="D19" s="33"/>
      <c r="E19" s="33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6" t="s">
        <v>5</v>
      </c>
      <c r="B20" s="37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4"/>
      <c r="B21" s="45"/>
      <c r="C21" s="14">
        <v>0</v>
      </c>
      <c r="D21" s="14">
        <v>0</v>
      </c>
      <c r="E21" s="14">
        <f t="shared" ref="E21" si="0">C21-D21</f>
        <v>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6" t="s">
        <v>6</v>
      </c>
      <c r="B22" s="37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4" t="s">
        <v>41</v>
      </c>
      <c r="B23" s="45"/>
      <c r="C23" s="14">
        <v>100000</v>
      </c>
      <c r="D23" s="14">
        <v>0</v>
      </c>
      <c r="E23" s="14">
        <f t="shared" ref="E23" si="1">C23-D23</f>
        <v>100000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6" t="s">
        <v>12</v>
      </c>
      <c r="B24" s="37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6"/>
      <c r="B25" s="37"/>
      <c r="C25" s="14">
        <v>0</v>
      </c>
      <c r="D25" s="14">
        <v>0</v>
      </c>
      <c r="E25" s="14">
        <f t="shared" ref="E25" si="2">C25-D25</f>
        <v>0</v>
      </c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36" t="s">
        <v>13</v>
      </c>
      <c r="B26" s="37"/>
      <c r="C26" s="14"/>
      <c r="D26" s="14"/>
      <c r="E26" s="14"/>
    </row>
    <row r="27" spans="1:13" ht="14.25" customHeight="1" x14ac:dyDescent="0.2">
      <c r="A27" s="42"/>
      <c r="B27" s="43"/>
      <c r="C27" s="14">
        <v>0</v>
      </c>
      <c r="D27" s="14">
        <v>0</v>
      </c>
      <c r="E27" s="14">
        <f t="shared" ref="E27" si="3">C27-D27</f>
        <v>0</v>
      </c>
    </row>
    <row r="28" spans="1:13" x14ac:dyDescent="0.2">
      <c r="A28" s="36" t="s">
        <v>14</v>
      </c>
      <c r="B28" s="37"/>
      <c r="C28" s="14"/>
      <c r="D28" s="14"/>
      <c r="E28" s="14"/>
    </row>
    <row r="29" spans="1:13" x14ac:dyDescent="0.2">
      <c r="A29" s="42"/>
      <c r="B29" s="43"/>
      <c r="C29" s="14">
        <v>0</v>
      </c>
      <c r="D29" s="14">
        <v>0</v>
      </c>
      <c r="E29" s="14">
        <f t="shared" ref="E29" si="4">C29-D29</f>
        <v>0</v>
      </c>
    </row>
    <row r="30" spans="1:13" x14ac:dyDescent="0.2">
      <c r="A30" s="36" t="s">
        <v>15</v>
      </c>
      <c r="B30" s="37"/>
      <c r="C30" s="14"/>
      <c r="D30" s="14"/>
      <c r="E30" s="14"/>
    </row>
    <row r="31" spans="1:13" x14ac:dyDescent="0.2">
      <c r="A31" s="42"/>
      <c r="B31" s="43"/>
      <c r="C31" s="14">
        <v>0</v>
      </c>
      <c r="D31" s="14">
        <v>0</v>
      </c>
      <c r="E31" s="14">
        <f t="shared" ref="E31" si="5">C31-D31</f>
        <v>0</v>
      </c>
    </row>
    <row r="32" spans="1:13" x14ac:dyDescent="0.2">
      <c r="A32" s="36" t="s">
        <v>16</v>
      </c>
      <c r="B32" s="37"/>
      <c r="C32" s="14"/>
      <c r="D32" s="14"/>
      <c r="E32" s="14"/>
    </row>
    <row r="33" spans="1:13" x14ac:dyDescent="0.2">
      <c r="A33" s="42"/>
      <c r="B33" s="43"/>
      <c r="C33" s="14">
        <v>0</v>
      </c>
      <c r="D33" s="14">
        <v>0</v>
      </c>
      <c r="E33" s="14">
        <f t="shared" ref="E33" si="6">C33-D33</f>
        <v>0</v>
      </c>
    </row>
    <row r="34" spans="1:13" x14ac:dyDescent="0.2">
      <c r="A34" s="36" t="s">
        <v>7</v>
      </c>
      <c r="B34" s="37"/>
      <c r="C34" s="14"/>
      <c r="D34" s="14"/>
      <c r="E34" s="14"/>
      <c r="F34" s="7"/>
      <c r="G34" s="7"/>
      <c r="H34" s="7"/>
      <c r="I34" s="7"/>
      <c r="J34" s="7"/>
      <c r="K34" s="7"/>
      <c r="L34" s="7"/>
      <c r="M34" s="7"/>
    </row>
    <row r="35" spans="1:13" x14ac:dyDescent="0.2">
      <c r="A35" s="44" t="s">
        <v>45</v>
      </c>
      <c r="B35" s="45"/>
      <c r="C35" s="15">
        <v>5000</v>
      </c>
      <c r="D35" s="14">
        <v>0</v>
      </c>
      <c r="E35" s="14">
        <f t="shared" ref="E35" si="7">C35-D35</f>
        <v>5000</v>
      </c>
    </row>
    <row r="36" spans="1:13" x14ac:dyDescent="0.2">
      <c r="A36" s="36" t="s">
        <v>17</v>
      </c>
      <c r="B36" s="37"/>
      <c r="C36" s="15"/>
      <c r="D36" s="14"/>
      <c r="E36" s="14"/>
    </row>
    <row r="37" spans="1:13" s="2" customFormat="1" ht="15.75" thickBot="1" x14ac:dyDescent="0.25">
      <c r="A37" s="38" t="s">
        <v>42</v>
      </c>
      <c r="B37" s="39"/>
      <c r="C37" s="16">
        <v>10000</v>
      </c>
      <c r="D37" s="16">
        <v>0</v>
      </c>
      <c r="E37" s="16">
        <f t="shared" ref="E37" si="8">C37-D37</f>
        <v>10000</v>
      </c>
    </row>
    <row r="38" spans="1:13" s="2" customFormat="1" ht="15.75" thickTop="1" x14ac:dyDescent="0.2">
      <c r="A38" s="40" t="s">
        <v>0</v>
      </c>
      <c r="B38" s="41"/>
      <c r="C38" s="17">
        <f>SUM(C13:C37)</f>
        <v>585000</v>
      </c>
      <c r="D38" s="17">
        <f>SUM(D13:D37)</f>
        <v>0</v>
      </c>
      <c r="E38" s="17">
        <f>SUM(E13:E37)</f>
        <v>585000</v>
      </c>
    </row>
    <row r="39" spans="1:13" s="2" customFormat="1" x14ac:dyDescent="0.2">
      <c r="B39" s="21"/>
      <c r="C39" s="21"/>
      <c r="D39" s="21"/>
      <c r="E39" s="21"/>
    </row>
    <row r="40" spans="1:13" s="2" customFormat="1" ht="30" x14ac:dyDescent="0.2">
      <c r="A40" s="29" t="s">
        <v>26</v>
      </c>
      <c r="B40" s="30" t="s">
        <v>18</v>
      </c>
      <c r="C40" s="30" t="s">
        <v>20</v>
      </c>
      <c r="D40" s="30" t="s">
        <v>21</v>
      </c>
      <c r="E40" s="30" t="s">
        <v>22</v>
      </c>
    </row>
    <row r="41" spans="1:13" s="2" customFormat="1" x14ac:dyDescent="0.25">
      <c r="A41" s="20" t="s">
        <v>23</v>
      </c>
      <c r="B41" s="18"/>
      <c r="C41" s="19">
        <v>0</v>
      </c>
      <c r="D41" s="19">
        <v>0</v>
      </c>
      <c r="E41" s="19">
        <f>C41-D41</f>
        <v>0</v>
      </c>
    </row>
    <row r="42" spans="1:13" s="2" customFormat="1" ht="15" customHeight="1" x14ac:dyDescent="0.25">
      <c r="A42" s="20" t="s">
        <v>24</v>
      </c>
      <c r="B42" s="18"/>
      <c r="C42" s="19">
        <v>0</v>
      </c>
      <c r="D42" s="19">
        <v>0</v>
      </c>
      <c r="E42" s="19">
        <f t="shared" ref="E42:E43" si="9">C42-D42</f>
        <v>0</v>
      </c>
    </row>
    <row r="43" spans="1:13" s="2" customFormat="1" x14ac:dyDescent="0.25">
      <c r="A43" s="20" t="s">
        <v>44</v>
      </c>
      <c r="B43" s="18" t="s">
        <v>43</v>
      </c>
      <c r="C43" s="19">
        <v>315000</v>
      </c>
      <c r="D43" s="19">
        <v>0</v>
      </c>
      <c r="E43" s="19">
        <f t="shared" si="9"/>
        <v>315000</v>
      </c>
    </row>
    <row r="44" spans="1:13" s="2" customFormat="1" x14ac:dyDescent="0.25">
      <c r="A44" s="13"/>
      <c r="B44" s="24"/>
      <c r="C44" s="24"/>
      <c r="D44" s="24"/>
      <c r="E44" s="24"/>
    </row>
    <row r="45" spans="1:13" s="2" customFormat="1" ht="45" x14ac:dyDescent="0.2">
      <c r="A45" s="31" t="s">
        <v>27</v>
      </c>
      <c r="B45" s="30" t="s">
        <v>19</v>
      </c>
      <c r="C45" s="30" t="s">
        <v>10</v>
      </c>
      <c r="D45" s="30" t="s">
        <v>21</v>
      </c>
      <c r="E45" s="30" t="s">
        <v>22</v>
      </c>
    </row>
    <row r="46" spans="1:13" s="2" customFormat="1" x14ac:dyDescent="0.25">
      <c r="A46" s="20" t="s">
        <v>29</v>
      </c>
      <c r="B46" s="18">
        <v>0</v>
      </c>
      <c r="C46" s="19">
        <v>1000000</v>
      </c>
      <c r="D46" s="19">
        <v>1000000</v>
      </c>
      <c r="E46" s="19">
        <f t="shared" ref="E46" si="10">C46-D46</f>
        <v>0</v>
      </c>
    </row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</sheetData>
  <mergeCells count="27">
    <mergeCell ref="A12:B12"/>
    <mergeCell ref="A13:B13"/>
    <mergeCell ref="A19:B19"/>
    <mergeCell ref="A24:B24"/>
    <mergeCell ref="A25:B25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7:B27"/>
    <mergeCell ref="A28:B28"/>
    <mergeCell ref="A29:B29"/>
    <mergeCell ref="A30:B30"/>
    <mergeCell ref="A31:B31"/>
    <mergeCell ref="A36:B36"/>
    <mergeCell ref="A37:B37"/>
    <mergeCell ref="A38:B38"/>
    <mergeCell ref="A32:B32"/>
    <mergeCell ref="A33:B33"/>
    <mergeCell ref="A34:B34"/>
    <mergeCell ref="A35:B35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2019-04-08T12:45:51Z</cp:lastPrinted>
  <dcterms:created xsi:type="dcterms:W3CDTF">2001-02-08T10:40:59Z</dcterms:created>
  <dcterms:modified xsi:type="dcterms:W3CDTF">2019-05-09T12:12:11Z</dcterms:modified>
</cp:coreProperties>
</file>