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1850"/>
  </bookViews>
  <sheets>
    <sheet name="Project Budget" sheetId="1" r:id="rId1"/>
  </sheets>
  <definedNames>
    <definedName name="_xlnm.Print_Area" localSheetId="0">'Project Budget'!$A$1:$E$71</definedName>
  </definedNames>
  <calcPr calcId="162913"/>
</workbook>
</file>

<file path=xl/calcChain.xml><?xml version="1.0" encoding="utf-8"?>
<calcChain xmlns="http://schemas.openxmlformats.org/spreadsheetml/2006/main">
  <c r="E58" i="1" l="1"/>
  <c r="E54" i="1"/>
  <c r="E51" i="1"/>
  <c r="E42" i="1"/>
  <c r="E38" i="1"/>
  <c r="E71" i="1" l="1"/>
  <c r="E68" i="1"/>
  <c r="E67" i="1"/>
  <c r="E66" i="1" l="1"/>
  <c r="D63" i="1" l="1"/>
  <c r="C63" i="1"/>
  <c r="E13" i="1"/>
  <c r="E63" i="1" l="1"/>
</calcChain>
</file>

<file path=xl/sharedStrings.xml><?xml version="1.0" encoding="utf-8"?>
<sst xmlns="http://schemas.openxmlformats.org/spreadsheetml/2006/main" count="73" uniqueCount="64">
  <si>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</si>
  <si>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</si>
  <si>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</si>
  <si>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</si>
  <si>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</si>
  <si>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</si>
  <si>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</si>
  <si>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</si>
  <si>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</si>
  <si>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</si>
  <si>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</si>
  <si>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</si>
  <si>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</si>
  <si>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</si>
  <si>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</si>
  <si>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</si>
  <si>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</si>
  <si>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</si>
  <si>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</si>
  <si>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</si>
  <si>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</si>
  <si>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>Attachment A: Project Budget Spreadsheet</t>
  </si>
  <si>
    <t>Project Manager: Kathryn Draeger</t>
  </si>
  <si>
    <t>Organization: Regents of the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</si>
  <si>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6/30/2023     36 months</t>
    </r>
  </si>
  <si>
    <t>Travel expenses in Minnesota based on University of Minnesota policy</t>
  </si>
  <si>
    <t>Producer stipends ($6000)</t>
  </si>
  <si>
    <t>Rural grocer stipends ($3000)</t>
  </si>
  <si>
    <r>
      <t xml:space="preserve">Project Title: </t>
    </r>
    <r>
      <rPr>
        <sz val="11"/>
        <rFont val="Calibri"/>
        <family val="2"/>
        <scheme val="minor"/>
      </rPr>
      <t xml:space="preserve"> Filling Empty Trucks: Creating Transportation Efficiencies through Backhauling</t>
    </r>
  </si>
  <si>
    <t>Grad Student (Academic term) $102,560 (46% salary,  54% fringe) 50% FTE each year for 3 years</t>
  </si>
  <si>
    <t>Grad Student (Summer term) $18,197 (86% salary, 24% fringe) 50% each year for 3 years</t>
  </si>
  <si>
    <t>Undergrad Student - $36,000 (100% salary, 0% fringe) 50% each year for 3 years</t>
  </si>
  <si>
    <t>Project Budget:   $1,058,772</t>
  </si>
  <si>
    <t>Today's Date:   April 15, 2019</t>
  </si>
  <si>
    <t>Swan Ray, Blockchain development $144,143 (74% salary 26% fringe) 40% each  year for 3 years (soft funded position)</t>
  </si>
  <si>
    <t>Ren Olive, Program Associate $165,784 (77% salary, 23% fringe) 70% each year for 3 years (soft funded position)</t>
  </si>
  <si>
    <t>Annalisa Hultberg, farm food safety $8,222 (74% salary, 26% fringe) 3% each year for 3 years (soft funded position)</t>
  </si>
  <si>
    <t xml:space="preserve">Greg Schweser, logistics $44,750 (74% salary, 26% fringe) 15% each year for 3 years (soft funded position) </t>
  </si>
  <si>
    <t>In-state mileage for project personnel to implement all components of the project: approx 12,600 miles ($21,924)</t>
  </si>
  <si>
    <t>In-state hotel/lodging and meals for PI ($1076)</t>
  </si>
  <si>
    <t>Molly Zins, RSDP Central Regional Executive Director $7,558 (74% salary, 26% fringe) 3% each year for 3 years (supplement to traditional funding for time spent researching/implementing project)</t>
  </si>
  <si>
    <t>Anne Dybsetter, RSDP SW Regional Executive Director $7,508 (74% salary, 26% fringe) 3% each year for 3 years (supplement to traditional funding for time spent researching/implementing project)</t>
  </si>
  <si>
    <t>Okey Ukaga, RSDP SE Regional Executive Director $9,863 (74% salary, 26% fringe) 3% each year for 3 years (supplement to traditional funding for time spent researching/implementing project)</t>
  </si>
  <si>
    <t>Linda Kingery, RSDP NW Regional Executive Director $9,480 (70% salary, 30% fringe) 3% each year for 3 years (supplement to traditional funding for time spent researching/implementing project)</t>
  </si>
  <si>
    <t>David Abazs, RSDP NE Regional Executive Director $7,691 (74% salary, 26% fringe) 3% each year for 3 years (supplement to traditional funding for time spent researching/implementing project)</t>
  </si>
  <si>
    <t>Steve Poppe, hort research $7,962 (77% salary, 23% fringe) 3% each year for 3 years (supplement to traditional funding for time spent researching/implementing project)</t>
  </si>
  <si>
    <t>Ryan Pesch, Extension Educator, Community Economics $6,721 (74% salary, 26% fringe) 3% each year for 3 years (supplement to traditional funding for time spent researching/implementing project)</t>
  </si>
  <si>
    <t>Hikaru Peterson, Professor, Economics $18,893 (74% salary, 26% fringe) 3% FTE each year for 3 years (supplement to traditional funding for time spent researching/implementing project)</t>
  </si>
  <si>
    <t>Lee Munnich, Researcher, Trans Studies $6,523 (74% salary, 26% fringe) 1% each year for 3 years (supplement to traditional funding for time spent researching/implementing project)</t>
  </si>
  <si>
    <t>Will Northrop, Assoc Professor, Transportation Studies $16,901 (74% salary, 26% fringe) 3% each year for 3 years (supplement to traditional funding for time spent researching/implementing project)</t>
  </si>
  <si>
    <t>Karen Donohue, Professor, Supply Chain $22,742 (74% salary, 26% fringe) 3% each year for 3 years (supplement to traditional funding for time spent researching/implementing project)</t>
  </si>
  <si>
    <t>Emily Hoover, Professor, Hort, $17,079 (74% salary, 26% fringe) 3% each year for 3 years (supplement to traditional funding for time spent researching/implementing project)</t>
  </si>
  <si>
    <t>Kevin Linderman, Professor, Supply Chain, $30,762 (74% salary 26% fringe) 3% each year for 3 years (supplement to traditional funding for time spent researching/implementing project)</t>
  </si>
  <si>
    <t>Kathryn Draeger, PI, $124,572 (74% salary 26% fringe) 25% each year for 3 years (supplement to traditional funding for time spent leading the project and researching/implementing project)</t>
  </si>
  <si>
    <t>Software for project ($2500)</t>
  </si>
  <si>
    <t>Packaging, merchandising design and materials ($9500)</t>
  </si>
  <si>
    <t>Wholesale system and process specialist ($35,000)  (competitive bid process, with request for proposals)</t>
  </si>
  <si>
    <t>Duke Harrison and wholesale marketing team - Mason Brothers ($24,975) (price was determined by industry standard average contract fee for marketing at $75/hour, with 111 hours per year x 3 years)</t>
  </si>
  <si>
    <t>Building rental costs and survey cost/supplies ($3630)</t>
  </si>
  <si>
    <t xml:space="preserve">Printing  ($1500) </t>
  </si>
  <si>
    <t>Instrumentation for fleet vehicle efficiency monitoring ($3,000)</t>
  </si>
  <si>
    <r>
      <t xml:space="preserve">In kind: </t>
    </r>
    <r>
      <rPr>
        <sz val="11"/>
        <rFont val="Calibri"/>
        <family val="2"/>
        <scheme val="minor"/>
      </rPr>
      <t>University's Indirect Costs $1,058,772 - grad fringe x 33%</t>
    </r>
  </si>
  <si>
    <t>SOURCE AND USE OF OTHER FUNDS CONTRIBUTED TO THE PROJECT</t>
  </si>
  <si>
    <t>Other ENRTF APPROPRIATIONS AWARDED IN THE LAST SIX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</si>
</sst>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15"/>
  <sheetViews>
    <sheetView tabSelected="1" view="pageBreakPreview" topLeftCell="A11" zoomScale="70" zoomScaleNormal="100" zoomScaleSheetLayoutView="70" zoomScalePageLayoutView="70" workbookViewId="0">
      <selection activeCell="A55" sqref="A55:B5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21</v>
      </c>
      <c r="B1" s="2"/>
      <c r="C1" s="2"/>
    </row>
    <row r="2" spans="1:19" s="5" customFormat="1" x14ac:dyDescent="0.2">
      <c r="A2" s="6" t="s">
        <v>7</v>
      </c>
      <c r="B2" s="37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20</v>
      </c>
      <c r="B3" s="37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36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22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23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24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7" t="s">
        <v>1</v>
      </c>
      <c r="B12" s="58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7" t="s">
        <v>4</v>
      </c>
      <c r="B13" s="48"/>
      <c r="C13" s="14">
        <v>934667</v>
      </c>
      <c r="D13" s="32">
        <v>0</v>
      </c>
      <c r="E13" s="32">
        <f>C13-D13</f>
        <v>934667</v>
      </c>
      <c r="F13" s="8"/>
      <c r="G13" s="8"/>
      <c r="H13" s="8"/>
      <c r="I13" s="8"/>
      <c r="J13" s="8"/>
      <c r="K13" s="8"/>
      <c r="L13" s="8"/>
      <c r="M13" s="2"/>
    </row>
    <row r="14" spans="1:19" ht="45" customHeight="1" x14ac:dyDescent="0.2">
      <c r="A14" s="59" t="s">
        <v>53</v>
      </c>
      <c r="B14" s="60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45" customHeight="1" x14ac:dyDescent="0.2">
      <c r="A15" s="59" t="s">
        <v>52</v>
      </c>
      <c r="B15" s="60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45" customHeight="1" x14ac:dyDescent="0.2">
      <c r="A16" s="59" t="s">
        <v>51</v>
      </c>
      <c r="B16" s="60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59" t="s">
        <v>34</v>
      </c>
      <c r="B17" s="60"/>
      <c r="C17" s="14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ht="45" customHeight="1" x14ac:dyDescent="0.2">
      <c r="A18" s="59" t="s">
        <v>50</v>
      </c>
      <c r="B18" s="60"/>
      <c r="C18" s="14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ht="45" customHeight="1" x14ac:dyDescent="0.2">
      <c r="A19" s="59" t="s">
        <v>49</v>
      </c>
      <c r="B19" s="60"/>
      <c r="C19" s="14"/>
      <c r="D19" s="32"/>
      <c r="E19" s="32"/>
      <c r="F19" s="8"/>
      <c r="G19" s="8"/>
      <c r="H19" s="8"/>
      <c r="I19" s="8"/>
      <c r="J19" s="8"/>
      <c r="K19" s="8"/>
      <c r="L19" s="8"/>
      <c r="M19" s="2"/>
    </row>
    <row r="20" spans="1:13" ht="45" customHeight="1" x14ac:dyDescent="0.2">
      <c r="A20" s="59" t="s">
        <v>48</v>
      </c>
      <c r="B20" s="60"/>
      <c r="C20" s="14"/>
      <c r="D20" s="32"/>
      <c r="E20" s="32"/>
      <c r="F20" s="8"/>
      <c r="G20" s="8"/>
      <c r="H20" s="8"/>
      <c r="I20" s="8"/>
      <c r="J20" s="8"/>
      <c r="K20" s="8"/>
      <c r="L20" s="8"/>
      <c r="M20" s="2"/>
    </row>
    <row r="21" spans="1:13" ht="45" customHeight="1" x14ac:dyDescent="0.2">
      <c r="A21" s="59" t="s">
        <v>47</v>
      </c>
      <c r="B21" s="60"/>
      <c r="C21" s="14"/>
      <c r="D21" s="32"/>
      <c r="E21" s="32"/>
      <c r="F21" s="8"/>
      <c r="G21" s="8"/>
      <c r="H21" s="8"/>
      <c r="I21" s="8"/>
      <c r="J21" s="8"/>
      <c r="K21" s="8"/>
      <c r="L21" s="8"/>
      <c r="M21" s="2"/>
    </row>
    <row r="22" spans="1:13" ht="30" customHeight="1" x14ac:dyDescent="0.2">
      <c r="A22" s="59" t="s">
        <v>37</v>
      </c>
      <c r="B22" s="60"/>
      <c r="C22" s="14"/>
      <c r="D22" s="32"/>
      <c r="E22" s="32"/>
      <c r="F22" s="8"/>
      <c r="G22" s="8"/>
      <c r="H22" s="8"/>
      <c r="I22" s="8"/>
      <c r="J22" s="8"/>
      <c r="K22" s="8"/>
      <c r="L22" s="8"/>
      <c r="M22" s="2"/>
    </row>
    <row r="23" spans="1:13" ht="45" customHeight="1" x14ac:dyDescent="0.2">
      <c r="A23" s="59" t="s">
        <v>46</v>
      </c>
      <c r="B23" s="60"/>
      <c r="C23" s="14"/>
      <c r="D23" s="32"/>
      <c r="E23" s="32"/>
      <c r="F23" s="8"/>
      <c r="G23" s="8"/>
      <c r="H23" s="8"/>
      <c r="I23" s="8"/>
      <c r="J23" s="8"/>
      <c r="K23" s="8"/>
      <c r="L23" s="8"/>
      <c r="M23" s="2"/>
    </row>
    <row r="24" spans="1:13" ht="30" customHeight="1" x14ac:dyDescent="0.2">
      <c r="A24" s="59" t="s">
        <v>35</v>
      </c>
      <c r="B24" s="60"/>
      <c r="C24" s="14"/>
      <c r="D24" s="32"/>
      <c r="E24" s="32"/>
      <c r="F24" s="8"/>
      <c r="G24" s="8"/>
      <c r="H24" s="8"/>
      <c r="I24" s="8"/>
      <c r="J24" s="8"/>
      <c r="K24" s="8"/>
      <c r="L24" s="8"/>
      <c r="M24" s="2"/>
    </row>
    <row r="25" spans="1:13" ht="30" customHeight="1" x14ac:dyDescent="0.2">
      <c r="A25" s="59" t="s">
        <v>36</v>
      </c>
      <c r="B25" s="60"/>
      <c r="C25" s="14"/>
      <c r="D25" s="32"/>
      <c r="E25" s="32"/>
      <c r="F25" s="8"/>
      <c r="G25" s="8"/>
      <c r="H25" s="8"/>
      <c r="I25" s="8"/>
      <c r="J25" s="8"/>
      <c r="K25" s="8"/>
      <c r="L25" s="8"/>
      <c r="M25" s="2"/>
    </row>
    <row r="26" spans="1:13" ht="45" customHeight="1" x14ac:dyDescent="0.2">
      <c r="A26" s="59" t="s">
        <v>45</v>
      </c>
      <c r="B26" s="60"/>
      <c r="C26" s="14"/>
      <c r="D26" s="32"/>
      <c r="E26" s="32"/>
      <c r="F26" s="8"/>
      <c r="G26" s="8"/>
      <c r="H26" s="8"/>
      <c r="I26" s="8"/>
      <c r="J26" s="8"/>
      <c r="K26" s="8"/>
      <c r="L26" s="8"/>
      <c r="M26" s="2"/>
    </row>
    <row r="27" spans="1:13" ht="45" customHeight="1" x14ac:dyDescent="0.2">
      <c r="A27" s="59" t="s">
        <v>43</v>
      </c>
      <c r="B27" s="60"/>
      <c r="C27" s="14"/>
      <c r="D27" s="32"/>
      <c r="E27" s="32"/>
      <c r="F27" s="8"/>
      <c r="G27" s="8"/>
      <c r="H27" s="8"/>
      <c r="I27" s="8"/>
      <c r="J27" s="8"/>
      <c r="K27" s="8"/>
      <c r="L27" s="8"/>
      <c r="M27" s="2"/>
    </row>
    <row r="28" spans="1:13" ht="45" customHeight="1" x14ac:dyDescent="0.2">
      <c r="A28" s="59" t="s">
        <v>42</v>
      </c>
      <c r="B28" s="60"/>
      <c r="C28" s="14"/>
      <c r="D28" s="32"/>
      <c r="E28" s="32"/>
      <c r="F28" s="8"/>
      <c r="G28" s="8"/>
      <c r="H28" s="8"/>
      <c r="I28" s="8"/>
      <c r="J28" s="8"/>
      <c r="K28" s="8"/>
      <c r="L28" s="8"/>
      <c r="M28" s="2"/>
    </row>
    <row r="29" spans="1:13" ht="45" customHeight="1" x14ac:dyDescent="0.2">
      <c r="A29" s="59" t="s">
        <v>41</v>
      </c>
      <c r="B29" s="60"/>
      <c r="C29" s="14"/>
      <c r="D29" s="32"/>
      <c r="E29" s="32"/>
      <c r="F29" s="8"/>
      <c r="G29" s="8"/>
      <c r="H29" s="8"/>
      <c r="I29" s="8"/>
      <c r="J29" s="8"/>
      <c r="K29" s="8"/>
      <c r="L29" s="8"/>
      <c r="M29" s="2"/>
    </row>
    <row r="30" spans="1:13" ht="45" customHeight="1" x14ac:dyDescent="0.2">
      <c r="A30" s="59" t="s">
        <v>40</v>
      </c>
      <c r="B30" s="60"/>
      <c r="C30" s="14"/>
      <c r="D30" s="32"/>
      <c r="E30" s="32"/>
      <c r="F30" s="8"/>
      <c r="G30" s="8"/>
      <c r="H30" s="8"/>
      <c r="I30" s="8"/>
      <c r="J30" s="8"/>
      <c r="K30" s="8"/>
      <c r="L30" s="8"/>
      <c r="M30" s="2"/>
    </row>
    <row r="31" spans="1:13" ht="45" customHeight="1" x14ac:dyDescent="0.2">
      <c r="A31" s="59" t="s">
        <v>44</v>
      </c>
      <c r="B31" s="60"/>
      <c r="C31" s="14"/>
      <c r="D31" s="32"/>
      <c r="E31" s="32"/>
      <c r="F31" s="8"/>
      <c r="G31" s="8"/>
      <c r="H31" s="8"/>
      <c r="I31" s="8"/>
      <c r="J31" s="8"/>
      <c r="K31" s="8"/>
      <c r="L31" s="8"/>
      <c r="M31" s="2"/>
    </row>
    <row r="32" spans="1:13" ht="30" customHeight="1" x14ac:dyDescent="0.2">
      <c r="A32" s="59" t="s">
        <v>29</v>
      </c>
      <c r="B32" s="60"/>
      <c r="C32" s="14"/>
      <c r="D32" s="32"/>
      <c r="E32" s="32"/>
      <c r="F32" s="8"/>
      <c r="G32" s="8"/>
      <c r="H32" s="8"/>
      <c r="I32" s="8"/>
      <c r="J32" s="8"/>
      <c r="K32" s="8"/>
      <c r="L32" s="8"/>
      <c r="M32" s="2"/>
    </row>
    <row r="33" spans="1:13" ht="30" customHeight="1" x14ac:dyDescent="0.2">
      <c r="A33" s="59" t="s">
        <v>30</v>
      </c>
      <c r="B33" s="60"/>
      <c r="C33" s="14"/>
      <c r="D33" s="32"/>
      <c r="E33" s="32"/>
      <c r="F33" s="8"/>
      <c r="G33" s="8"/>
      <c r="H33" s="8"/>
      <c r="I33" s="8"/>
      <c r="J33" s="8"/>
      <c r="K33" s="8"/>
      <c r="L33" s="8"/>
      <c r="M33" s="2"/>
    </row>
    <row r="34" spans="1:13" ht="30" customHeight="1" x14ac:dyDescent="0.2">
      <c r="A34" s="59" t="s">
        <v>29</v>
      </c>
      <c r="B34" s="60"/>
      <c r="C34" s="14"/>
      <c r="D34" s="32"/>
      <c r="E34" s="32"/>
      <c r="F34" s="8"/>
      <c r="G34" s="8"/>
      <c r="H34" s="8"/>
      <c r="I34" s="8"/>
      <c r="J34" s="8"/>
      <c r="K34" s="8"/>
      <c r="L34" s="8"/>
      <c r="M34" s="2"/>
    </row>
    <row r="35" spans="1:13" ht="30" customHeight="1" x14ac:dyDescent="0.2">
      <c r="A35" s="59" t="s">
        <v>30</v>
      </c>
      <c r="B35" s="60"/>
      <c r="C35" s="14"/>
      <c r="D35" s="32"/>
      <c r="E35" s="32"/>
      <c r="F35" s="8"/>
      <c r="G35" s="8"/>
      <c r="H35" s="8"/>
      <c r="I35" s="8"/>
      <c r="J35" s="8"/>
      <c r="K35" s="8"/>
      <c r="L35" s="8"/>
      <c r="M35" s="2"/>
    </row>
    <row r="36" spans="1:13" ht="30" customHeight="1" x14ac:dyDescent="0.2">
      <c r="A36" s="59" t="s">
        <v>31</v>
      </c>
      <c r="B36" s="60"/>
      <c r="C36" s="14"/>
      <c r="D36" s="32"/>
      <c r="E36" s="32"/>
      <c r="F36" s="8"/>
      <c r="G36" s="8"/>
      <c r="H36" s="8"/>
      <c r="I36" s="8"/>
      <c r="J36" s="8"/>
      <c r="K36" s="8"/>
      <c r="L36" s="8"/>
      <c r="M36" s="2"/>
    </row>
    <row r="37" spans="1:13" x14ac:dyDescent="0.2">
      <c r="A37" s="55"/>
      <c r="B37" s="56"/>
      <c r="C37" s="33"/>
      <c r="D37" s="33"/>
      <c r="E37" s="33"/>
      <c r="F37" s="8"/>
      <c r="G37" s="8"/>
      <c r="H37" s="8"/>
      <c r="I37" s="8"/>
      <c r="J37" s="8"/>
      <c r="K37" s="8"/>
      <c r="L37" s="8"/>
      <c r="M37" s="2"/>
    </row>
    <row r="38" spans="1:13" x14ac:dyDescent="0.2">
      <c r="A38" s="47" t="s">
        <v>5</v>
      </c>
      <c r="B38" s="48"/>
      <c r="C38" s="14">
        <v>59975</v>
      </c>
      <c r="D38" s="14">
        <v>0</v>
      </c>
      <c r="E38" s="14">
        <f t="shared" ref="E38" si="0">C38-D38</f>
        <v>59975</v>
      </c>
      <c r="F38" s="8"/>
      <c r="G38" s="8"/>
      <c r="H38" s="8"/>
      <c r="I38" s="8"/>
      <c r="J38" s="8"/>
      <c r="K38" s="8"/>
      <c r="L38" s="8"/>
      <c r="M38" s="2"/>
    </row>
    <row r="39" spans="1:13" ht="45" customHeight="1" x14ac:dyDescent="0.2">
      <c r="A39" s="59" t="s">
        <v>57</v>
      </c>
      <c r="B39" s="60"/>
      <c r="C39" s="14"/>
      <c r="D39" s="14"/>
      <c r="E39" s="14"/>
      <c r="F39" s="8"/>
      <c r="G39" s="8"/>
      <c r="H39" s="8"/>
      <c r="I39" s="8"/>
      <c r="J39" s="8"/>
      <c r="K39" s="8"/>
      <c r="L39" s="8"/>
      <c r="M39" s="2"/>
    </row>
    <row r="40" spans="1:13" ht="30" customHeight="1" x14ac:dyDescent="0.2">
      <c r="A40" s="59" t="s">
        <v>56</v>
      </c>
      <c r="B40" s="60"/>
      <c r="C40" s="14"/>
      <c r="D40" s="14"/>
      <c r="E40" s="14"/>
      <c r="F40" s="8"/>
      <c r="G40" s="8"/>
      <c r="H40" s="8"/>
      <c r="I40" s="8"/>
      <c r="J40" s="8"/>
      <c r="K40" s="8"/>
      <c r="L40" s="8"/>
      <c r="M40" s="2"/>
    </row>
    <row r="41" spans="1:13" x14ac:dyDescent="0.2">
      <c r="A41" s="55"/>
      <c r="B41" s="56"/>
      <c r="C41" s="14"/>
      <c r="D41" s="14"/>
      <c r="E41" s="14"/>
      <c r="F41" s="8"/>
      <c r="G41" s="8"/>
      <c r="H41" s="8"/>
      <c r="I41" s="8"/>
      <c r="J41" s="8"/>
      <c r="K41" s="8"/>
      <c r="L41" s="8"/>
      <c r="M41" s="2"/>
    </row>
    <row r="42" spans="1:13" x14ac:dyDescent="0.2">
      <c r="A42" s="47" t="s">
        <v>6</v>
      </c>
      <c r="B42" s="48"/>
      <c r="C42" s="14">
        <v>27000</v>
      </c>
      <c r="D42" s="14">
        <v>0</v>
      </c>
      <c r="E42" s="14">
        <f t="shared" ref="E42" si="1">C42-D42</f>
        <v>27000</v>
      </c>
      <c r="F42" s="8"/>
      <c r="G42" s="8"/>
      <c r="H42" s="8"/>
      <c r="I42" s="8"/>
      <c r="J42" s="8"/>
      <c r="K42" s="8"/>
      <c r="L42" s="8"/>
      <c r="M42" s="2"/>
    </row>
    <row r="43" spans="1:13" x14ac:dyDescent="0.2">
      <c r="A43" s="39" t="s">
        <v>55</v>
      </c>
      <c r="B43" s="40"/>
      <c r="C43" s="14"/>
      <c r="D43" s="14"/>
      <c r="E43" s="14"/>
      <c r="F43" s="8"/>
      <c r="G43" s="8"/>
      <c r="H43" s="8"/>
      <c r="I43" s="8"/>
      <c r="J43" s="8"/>
      <c r="K43" s="8"/>
      <c r="L43" s="8"/>
      <c r="M43" s="2"/>
    </row>
    <row r="44" spans="1:13" x14ac:dyDescent="0.2">
      <c r="A44" s="46" t="s">
        <v>54</v>
      </c>
      <c r="B44" s="40"/>
      <c r="C44" s="14"/>
      <c r="D44" s="14"/>
      <c r="E44" s="14"/>
      <c r="F44" s="8"/>
      <c r="G44" s="8"/>
      <c r="H44" s="8"/>
      <c r="I44" s="8"/>
      <c r="J44" s="8"/>
      <c r="K44" s="8"/>
      <c r="L44" s="8"/>
      <c r="M44" s="2"/>
    </row>
    <row r="45" spans="1:13" x14ac:dyDescent="0.2">
      <c r="A45" s="44" t="s">
        <v>60</v>
      </c>
      <c r="B45" s="40"/>
      <c r="C45" s="14"/>
      <c r="D45" s="14"/>
      <c r="E45" s="14"/>
      <c r="F45" s="8"/>
      <c r="G45" s="8"/>
      <c r="H45" s="8"/>
      <c r="I45" s="8"/>
      <c r="J45" s="8"/>
      <c r="K45" s="8"/>
      <c r="L45" s="8"/>
      <c r="M45" s="2"/>
    </row>
    <row r="46" spans="1:13" x14ac:dyDescent="0.2">
      <c r="A46" s="44" t="s">
        <v>60</v>
      </c>
      <c r="B46" s="45"/>
      <c r="C46" s="14"/>
      <c r="D46" s="14"/>
      <c r="E46" s="14"/>
      <c r="F46" s="8"/>
      <c r="G46" s="8"/>
      <c r="H46" s="8"/>
      <c r="I46" s="8"/>
      <c r="J46" s="8"/>
      <c r="K46" s="8"/>
      <c r="L46" s="8"/>
      <c r="M46" s="2"/>
    </row>
    <row r="47" spans="1:13" x14ac:dyDescent="0.2">
      <c r="A47" s="44" t="s">
        <v>60</v>
      </c>
      <c r="B47" s="45"/>
      <c r="C47" s="14"/>
      <c r="D47" s="14"/>
      <c r="E47" s="14"/>
      <c r="F47" s="8"/>
      <c r="G47" s="8"/>
      <c r="H47" s="8"/>
      <c r="I47" s="8"/>
      <c r="J47" s="8"/>
      <c r="K47" s="8"/>
      <c r="L47" s="8"/>
      <c r="M47" s="2"/>
    </row>
    <row r="48" spans="1:13" x14ac:dyDescent="0.2">
      <c r="A48" s="44" t="s">
        <v>60</v>
      </c>
      <c r="B48" s="45"/>
      <c r="C48" s="14"/>
      <c r="D48" s="14"/>
      <c r="E48" s="14"/>
      <c r="F48" s="8"/>
      <c r="G48" s="8"/>
      <c r="H48" s="8"/>
      <c r="I48" s="8"/>
      <c r="J48" s="8"/>
      <c r="K48" s="8"/>
      <c r="L48" s="8"/>
      <c r="M48" s="2"/>
    </row>
    <row r="49" spans="1:13" x14ac:dyDescent="0.2">
      <c r="A49" s="44" t="s">
        <v>60</v>
      </c>
      <c r="B49" s="45"/>
      <c r="C49" s="14"/>
      <c r="D49" s="14"/>
      <c r="E49" s="14"/>
      <c r="F49" s="8"/>
      <c r="G49" s="8"/>
      <c r="H49" s="8"/>
      <c r="I49" s="8"/>
      <c r="J49" s="8"/>
      <c r="K49" s="8"/>
      <c r="L49" s="8"/>
      <c r="M49" s="2"/>
    </row>
    <row r="50" spans="1:13" x14ac:dyDescent="0.2">
      <c r="B50" s="40"/>
      <c r="C50" s="14"/>
      <c r="D50" s="14"/>
      <c r="E50" s="14"/>
      <c r="F50" s="8"/>
      <c r="G50" s="8"/>
      <c r="H50" s="8"/>
      <c r="I50" s="8"/>
      <c r="J50" s="8"/>
      <c r="K50" s="8"/>
      <c r="L50" s="8"/>
      <c r="M50" s="2"/>
    </row>
    <row r="51" spans="1:13" x14ac:dyDescent="0.2">
      <c r="A51" s="47" t="s">
        <v>11</v>
      </c>
      <c r="B51" s="48"/>
      <c r="C51" s="14">
        <v>1500</v>
      </c>
      <c r="D51" s="14">
        <v>0</v>
      </c>
      <c r="E51" s="14">
        <f t="shared" ref="E51" si="2">C51-D51</f>
        <v>1500</v>
      </c>
    </row>
    <row r="52" spans="1:13" x14ac:dyDescent="0.2">
      <c r="A52" s="44" t="s">
        <v>59</v>
      </c>
      <c r="B52" s="43"/>
      <c r="C52" s="14"/>
      <c r="D52" s="14"/>
      <c r="E52" s="14"/>
    </row>
    <row r="53" spans="1:13" x14ac:dyDescent="0.2">
      <c r="A53" s="53"/>
      <c r="B53" s="54"/>
      <c r="C53" s="14"/>
      <c r="D53" s="14"/>
      <c r="E53" s="14"/>
    </row>
    <row r="54" spans="1:13" x14ac:dyDescent="0.2">
      <c r="A54" s="47" t="s">
        <v>25</v>
      </c>
      <c r="B54" s="48"/>
      <c r="C54" s="15">
        <v>23000</v>
      </c>
      <c r="D54" s="14">
        <v>0</v>
      </c>
      <c r="E54" s="14">
        <f t="shared" ref="E54" si="3">C54-D54</f>
        <v>23000</v>
      </c>
      <c r="F54" s="7"/>
      <c r="G54" s="7"/>
      <c r="H54" s="7"/>
      <c r="I54" s="7"/>
      <c r="J54" s="7"/>
      <c r="K54" s="7"/>
      <c r="L54" s="7"/>
      <c r="M54" s="7"/>
    </row>
    <row r="55" spans="1:13" ht="30" customHeight="1" x14ac:dyDescent="0.2">
      <c r="A55" s="59" t="s">
        <v>38</v>
      </c>
      <c r="B55" s="60"/>
      <c r="C55" s="15"/>
      <c r="D55" s="14"/>
      <c r="E55" s="14"/>
      <c r="F55" s="7"/>
      <c r="G55" s="7"/>
      <c r="H55" s="7"/>
      <c r="I55" s="7"/>
      <c r="J55" s="7"/>
      <c r="K55" s="7"/>
      <c r="L55" s="7"/>
      <c r="M55" s="7"/>
    </row>
    <row r="56" spans="1:13" x14ac:dyDescent="0.2">
      <c r="A56" s="39" t="s">
        <v>39</v>
      </c>
      <c r="B56" s="38"/>
      <c r="C56" s="15"/>
      <c r="D56" s="14"/>
      <c r="E56" s="14"/>
      <c r="F56" s="7"/>
      <c r="G56" s="7"/>
      <c r="H56" s="7"/>
      <c r="I56" s="7"/>
      <c r="J56" s="7"/>
      <c r="K56" s="7"/>
      <c r="L56" s="7"/>
      <c r="M56" s="7"/>
    </row>
    <row r="57" spans="1:13" x14ac:dyDescent="0.2">
      <c r="A57" s="47"/>
      <c r="B57" s="48"/>
      <c r="C57" s="15"/>
      <c r="D57" s="14"/>
      <c r="E57" s="14"/>
    </row>
    <row r="58" spans="1:13" x14ac:dyDescent="0.2">
      <c r="A58" s="47" t="s">
        <v>12</v>
      </c>
      <c r="B58" s="48"/>
      <c r="C58" s="15">
        <v>12630</v>
      </c>
      <c r="D58" s="14">
        <v>0</v>
      </c>
      <c r="E58" s="14">
        <f t="shared" ref="E58" si="4">C58-D58</f>
        <v>12630</v>
      </c>
    </row>
    <row r="59" spans="1:13" x14ac:dyDescent="0.2">
      <c r="A59" s="42" t="s">
        <v>26</v>
      </c>
      <c r="B59" s="41"/>
      <c r="C59" s="15"/>
      <c r="D59" s="15"/>
      <c r="E59" s="15"/>
    </row>
    <row r="60" spans="1:13" x14ac:dyDescent="0.2">
      <c r="A60" s="42" t="s">
        <v>27</v>
      </c>
      <c r="B60" s="41"/>
      <c r="C60" s="15"/>
      <c r="D60" s="15"/>
      <c r="E60" s="15"/>
    </row>
    <row r="61" spans="1:13" x14ac:dyDescent="0.2">
      <c r="A61" s="42" t="s">
        <v>58</v>
      </c>
      <c r="B61" s="41"/>
      <c r="C61" s="15"/>
      <c r="D61" s="15"/>
      <c r="E61" s="15"/>
    </row>
    <row r="62" spans="1:13" s="2" customFormat="1" ht="15.75" thickBot="1" x14ac:dyDescent="0.25">
      <c r="A62" s="49"/>
      <c r="B62" s="50"/>
      <c r="C62" s="16"/>
      <c r="D62" s="16"/>
      <c r="E62" s="16"/>
    </row>
    <row r="63" spans="1:13" s="2" customFormat="1" ht="15.75" thickTop="1" x14ac:dyDescent="0.2">
      <c r="A63" s="51" t="s">
        <v>0</v>
      </c>
      <c r="B63" s="52"/>
      <c r="C63" s="17">
        <f>SUM(C13:C62)</f>
        <v>1058772</v>
      </c>
      <c r="D63" s="17">
        <f>SUM(D13:D62)</f>
        <v>0</v>
      </c>
      <c r="E63" s="17">
        <f>SUM(E13:E62)</f>
        <v>1058772</v>
      </c>
    </row>
    <row r="64" spans="1:13" s="2" customFormat="1" x14ac:dyDescent="0.2">
      <c r="B64" s="21"/>
      <c r="C64" s="21"/>
      <c r="D64" s="21"/>
      <c r="E64" s="21"/>
    </row>
    <row r="65" spans="1:5" s="2" customFormat="1" ht="30" x14ac:dyDescent="0.2">
      <c r="A65" s="29" t="s">
        <v>62</v>
      </c>
      <c r="B65" s="30" t="s">
        <v>13</v>
      </c>
      <c r="C65" s="30" t="s">
        <v>15</v>
      </c>
      <c r="D65" s="30" t="s">
        <v>16</v>
      </c>
      <c r="E65" s="30" t="s">
        <v>17</v>
      </c>
    </row>
    <row r="66" spans="1:5" s="2" customFormat="1" x14ac:dyDescent="0.25">
      <c r="A66" s="20" t="s">
        <v>18</v>
      </c>
      <c r="B66" s="18"/>
      <c r="C66" s="19">
        <v>0</v>
      </c>
      <c r="D66" s="19">
        <v>0</v>
      </c>
      <c r="E66" s="19">
        <f>C66-D66</f>
        <v>0</v>
      </c>
    </row>
    <row r="67" spans="1:5" s="2" customFormat="1" ht="15" customHeight="1" x14ac:dyDescent="0.25">
      <c r="A67" s="20" t="s">
        <v>19</v>
      </c>
      <c r="B67" s="18"/>
      <c r="C67" s="19">
        <v>0</v>
      </c>
      <c r="D67" s="19">
        <v>0</v>
      </c>
      <c r="E67" s="19">
        <f t="shared" ref="E67:E68" si="5">C67-D67</f>
        <v>0</v>
      </c>
    </row>
    <row r="68" spans="1:5" s="2" customFormat="1" x14ac:dyDescent="0.25">
      <c r="A68" s="20" t="s">
        <v>61</v>
      </c>
      <c r="B68" s="18"/>
      <c r="C68" s="19">
        <v>317734</v>
      </c>
      <c r="D68" s="19">
        <v>0</v>
      </c>
      <c r="E68" s="19">
        <f t="shared" si="5"/>
        <v>317734</v>
      </c>
    </row>
    <row r="69" spans="1:5" s="2" customFormat="1" x14ac:dyDescent="0.25">
      <c r="A69" s="13"/>
      <c r="B69" s="24"/>
      <c r="C69" s="24"/>
      <c r="D69" s="24"/>
      <c r="E69" s="24"/>
    </row>
    <row r="70" spans="1:5" s="2" customFormat="1" ht="45" x14ac:dyDescent="0.2">
      <c r="A70" s="31" t="s">
        <v>63</v>
      </c>
      <c r="B70" s="30" t="s">
        <v>14</v>
      </c>
      <c r="C70" s="30" t="s">
        <v>9</v>
      </c>
      <c r="D70" s="30" t="s">
        <v>16</v>
      </c>
      <c r="E70" s="30" t="s">
        <v>17</v>
      </c>
    </row>
    <row r="71" spans="1:5" s="2" customFormat="1" x14ac:dyDescent="0.25">
      <c r="A71" s="20"/>
      <c r="B71" s="18"/>
      <c r="C71" s="19">
        <v>0</v>
      </c>
      <c r="D71" s="19">
        <v>0</v>
      </c>
      <c r="E71" s="19">
        <f t="shared" ref="E71" si="6">C71-D71</f>
        <v>0</v>
      </c>
    </row>
    <row r="72" spans="1:5" s="2" customFormat="1" x14ac:dyDescent="0.2"/>
    <row r="73" spans="1:5" s="2" customFormat="1" x14ac:dyDescent="0.2"/>
    <row r="74" spans="1:5" s="2" customFormat="1" x14ac:dyDescent="0.2"/>
    <row r="75" spans="1:5" s="2" customFormat="1" x14ac:dyDescent="0.2"/>
    <row r="76" spans="1:5" s="2" customFormat="1" x14ac:dyDescent="0.2"/>
    <row r="77" spans="1:5" s="2" customFormat="1" x14ac:dyDescent="0.2"/>
    <row r="78" spans="1:5" s="2" customFormat="1" x14ac:dyDescent="0.2"/>
    <row r="79" spans="1:5" s="2" customFormat="1" x14ac:dyDescent="0.2"/>
    <row r="80" spans="1:5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</sheetData>
  <mergeCells count="39">
    <mergeCell ref="A36:B36"/>
    <mergeCell ref="A35:B35"/>
    <mergeCell ref="A39:B39"/>
    <mergeCell ref="A40:B40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12:B12"/>
    <mergeCell ref="A13:B13"/>
    <mergeCell ref="A37:B37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8:B38"/>
    <mergeCell ref="A41:B41"/>
    <mergeCell ref="A42:B42"/>
    <mergeCell ref="A55:B55"/>
    <mergeCell ref="A58:B58"/>
    <mergeCell ref="A62:B62"/>
    <mergeCell ref="A63:B63"/>
    <mergeCell ref="A51:B51"/>
    <mergeCell ref="A53:B53"/>
    <mergeCell ref="A54:B54"/>
    <mergeCell ref="A57:B57"/>
  </mergeCells>
  <phoneticPr fontId="2" type="noConversion"/>
  <pageMargins left="0.7" right="0.7" top="0.75" bottom="0.75" header="0.3" footer="0.3"/>
  <pageSetup scale="74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2019-05-07T16:10:32Z</cp:lastPrinted>
  <dcterms:created xsi:type="dcterms:W3CDTF">2001-02-08T10:40:59Z</dcterms:created>
  <dcterms:modified xsi:type="dcterms:W3CDTF">2019-05-07T16:10:54Z</dcterms:modified>
</cp:coreProperties>
</file>