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18870" windowHeight="9900"/>
  </bookViews>
  <sheets>
    <sheet name="Project Budget" sheetId="1" r:id="rId1"/>
  </sheets>
  <definedNames>
    <definedName name="_xlnm.Print_Area" localSheetId="0">'Project Budget'!$A$1:$E$34</definedName>
  </definedNames>
  <calcPr calcId="162913"/>
</workbook>
</file>

<file path=xl/calcChain.xml><?xml version="1.0" encoding="utf-8"?>
<calcChain xmlns="http://schemas.openxmlformats.org/spreadsheetml/2006/main">
  <c r="E34" i="1" l="1"/>
  <c r="C25" i="1" l="1"/>
</calcChain>
</file>

<file path=xl/sharedStrings.xml><?xml version="1.0" encoding="utf-8"?>
<sst xmlns="http://schemas.openxmlformats.org/spreadsheetml/2006/main" count="45" uniqueCount="39">
  <si>
    <t>COLUMN TOTAL</t>
  </si>
  <si>
    <t>BUDGET ITEM</t>
  </si>
  <si>
    <t>Amount Spent</t>
  </si>
  <si>
    <t>ENVIRONMENT AND NATURAL RESOURCES TRUST FUND BUDGET</t>
  </si>
  <si>
    <t>Environment and Natural Resources Trust Fund</t>
  </si>
  <si>
    <t>Legal Citation:</t>
  </si>
  <si>
    <t>Budget</t>
  </si>
  <si>
    <t xml:space="preserve">
Balance</t>
  </si>
  <si>
    <t>Status (secured or pending)</t>
  </si>
  <si>
    <t>Amount legally obligated but not yet spent</t>
  </si>
  <si>
    <t xml:space="preserve"> Budget</t>
  </si>
  <si>
    <t>Spent</t>
  </si>
  <si>
    <t>Balance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</si>
  <si>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</si>
  <si>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</si>
  <si>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</si>
  <si>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</si>
  <si>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pending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</si>
  <si>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4 years, 06/30/2024</t>
    </r>
  </si>
  <si>
    <r>
      <t xml:space="preserve">Project Title: </t>
    </r>
    <r>
      <rPr>
        <sz val="11"/>
        <rFont val="Calibri"/>
        <family val="2"/>
        <scheme val="minor"/>
      </rPr>
      <t xml:space="preserve"> Leveraging Carbon and Stormwater to Preserve Community Forests</t>
    </r>
  </si>
  <si>
    <r>
      <t xml:space="preserve">Project Manager: </t>
    </r>
    <r>
      <rPr>
        <sz val="11"/>
        <rFont val="Calibri"/>
        <family val="2"/>
        <scheme val="minor"/>
      </rPr>
      <t>Kevin McDonald</t>
    </r>
  </si>
  <si>
    <r>
      <t xml:space="preserve">Organization: </t>
    </r>
    <r>
      <rPr>
        <sz val="11"/>
        <rFont val="Calibri"/>
        <family val="2"/>
        <scheme val="minor"/>
      </rPr>
      <t>MPCA</t>
    </r>
  </si>
  <si>
    <t>secured</t>
  </si>
  <si>
    <r>
      <t xml:space="preserve">Today's Date:  </t>
    </r>
    <r>
      <rPr>
        <sz val="11"/>
        <rFont val="Calibri"/>
        <family val="2"/>
        <scheme val="minor"/>
      </rPr>
      <t>04/15/2019</t>
    </r>
  </si>
  <si>
    <r>
      <t xml:space="preserve">Other - </t>
    </r>
    <r>
      <rPr>
        <sz val="11"/>
        <rFont val="Calibri"/>
        <family val="2"/>
        <scheme val="minor"/>
      </rPr>
      <t>Six LGU grant agreements for ash treatment over two treatment cycles</t>
    </r>
  </si>
  <si>
    <r>
      <t xml:space="preserve">Personnel (Wages and Benefits) </t>
    </r>
    <r>
      <rPr>
        <sz val="11"/>
        <rFont val="Calibri"/>
        <family val="2"/>
        <scheme val="minor"/>
      </rPr>
      <t>- 1 FTE for 4 years; MPCA Princ Planner to serve as Project Coordinator</t>
    </r>
  </si>
  <si>
    <t>(Responsible for management and coordination, reporting, budgeting, long-term implementation and statewide scale up, and regulatory stormwater integration)</t>
  </si>
  <si>
    <r>
      <t xml:space="preserve">Professional/Technical/Service Contracts - </t>
    </r>
    <r>
      <rPr>
        <sz val="11"/>
        <rFont val="Calibri"/>
        <family val="2"/>
        <scheme val="minor"/>
      </rPr>
      <t>Competitive RFP for P/T Contract developing stormwater calculator</t>
    </r>
  </si>
  <si>
    <t>(Wages = $287,000 and Benefits = $91,840); Fringe calculated at 32% of wages as per State guidelines</t>
  </si>
  <si>
    <t>MN Retiree Technical Assistance Program (RETAP) consultant to provide LGU field support over 4 yr duration</t>
  </si>
  <si>
    <t>($17/hour, no benefits/fringe, averaging 13 hours weekly over 4 years</t>
  </si>
  <si>
    <t>($250k in ENRTF $ each cycle for two treatment cycles; approx. $41/tree/cycle for 6,000 trees)</t>
  </si>
  <si>
    <t>Minnesota LGU cash match for mature ash treatment (approx. $36/tree/cycle for 6,000 trees over 2 treatment cycles)</t>
  </si>
  <si>
    <r>
      <rPr>
        <b/>
        <sz val="11"/>
        <rFont val="Calibri"/>
        <family val="2"/>
        <scheme val="minor"/>
      </rPr>
      <t>In kind</t>
    </r>
    <r>
      <rPr>
        <sz val="11"/>
        <rFont val="Calibri"/>
        <family val="2"/>
        <scheme val="minor"/>
      </rPr>
      <t>: Staff time from 6 Minnesota LGUs ($12,500 annually in-kind from each participating LGU over 4 years; ensures strong city involvement, ash treatment coordination, stormwater cost avoidance review, contractual/legal)</t>
    </r>
  </si>
  <si>
    <t>Non-ENRTF $ from carbon credit issuance used by City Forest Credits for admin</t>
  </si>
  <si>
    <r>
      <t xml:space="preserve">Non-State: </t>
    </r>
    <r>
      <rPr>
        <sz val="11"/>
        <rFont val="Calibri"/>
        <family val="2"/>
        <scheme val="minor"/>
      </rPr>
      <t>Doris Duke Foundation support to City Forest Credit for EAB Protocol development</t>
    </r>
  </si>
  <si>
    <t>Cash match resulting from carbon credit sale and issuance; calculated as 6,000 trees x 3 tons of carbon, 18,000 carbon credits x $30/credit). Funds to be used for treatment and calculated at approx. $41/tree/cycle for 6,000 trees over 2 treatment cycles; Carbon protocol administered by City Forest Credits</t>
  </si>
  <si>
    <t>ENRTF $ for matching single source agreement with City Forest Credits -- Responsible for managing credits</t>
  </si>
  <si>
    <r>
      <t xml:space="preserve">Project Budget: </t>
    </r>
    <r>
      <rPr>
        <sz val="11"/>
        <rFont val="Calibri"/>
        <family val="2"/>
        <scheme val="minor"/>
      </rPr>
      <t>$1,013,840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</si>
</sst>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7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3" fillId="0" borderId="0" xfId="0" applyFont="1" applyFill="1" applyAlignment="1">
      <alignment vertical="top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165" fontId="2" fillId="0" borderId="3" xfId="1" applyNumberFormat="1" applyFont="1" applyBorder="1"/>
    <xf numFmtId="165" fontId="2" fillId="0" borderId="3" xfId="1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3" fillId="2" borderId="1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64" fontId="2" fillId="4" borderId="3" xfId="0" applyNumberFormat="1" applyFont="1" applyFill="1" applyBorder="1" applyAlignment="1">
      <alignment horizontal="right" vertical="top" wrapText="1"/>
    </xf>
    <xf numFmtId="164" fontId="2" fillId="3" borderId="3" xfId="0" applyNumberFormat="1" applyFont="1" applyFill="1" applyBorder="1" applyAlignment="1">
      <alignment horizontal="right" vertical="top" wrapText="1"/>
    </xf>
    <xf numFmtId="0" fontId="4" fillId="4" borderId="9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 wrapText="1"/>
    </xf>
    <xf numFmtId="165" fontId="2" fillId="0" borderId="3" xfId="1" applyNumberFormat="1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0" fillId="0" borderId="17" xfId="0" applyBorder="1" applyAlignment="1"/>
    <xf numFmtId="0" fontId="0" fillId="0" borderId="17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2" xfId="0" applyBorder="1" applyAlignment="1"/>
    <xf numFmtId="0" fontId="0" fillId="0" borderId="14" xfId="0" applyBorder="1" applyAlignment="1"/>
    <xf numFmtId="0" fontId="2" fillId="0" borderId="20" xfId="0" applyFont="1" applyBorder="1" applyAlignment="1">
      <alignment vertical="top" wrapText="1"/>
    </xf>
    <xf numFmtId="0" fontId="2" fillId="0" borderId="20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78"/>
  <sheetViews>
    <sheetView tabSelected="1" view="pageBreakPreview" topLeftCell="A9" zoomScale="90" zoomScaleNormal="100" zoomScaleSheetLayoutView="90" zoomScalePageLayoutView="70" workbookViewId="0">
      <selection activeCell="A17" sqref="A17:E17"/>
    </sheetView>
  </sheetViews>
  <sheetFormatPr defaultColWidth="7.85546875" defaultRowHeight="15" x14ac:dyDescent="0.2"/>
  <cols>
    <col min="1" max="1" width="72.285156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16</v>
      </c>
      <c r="B1" s="2"/>
      <c r="C1" s="2"/>
    </row>
    <row r="2" spans="1:19" s="5" customFormat="1" x14ac:dyDescent="0.2">
      <c r="A2" s="6" t="s">
        <v>4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13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5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20</v>
      </c>
      <c r="B5" s="6"/>
      <c r="C5" s="6"/>
    </row>
    <row r="6" spans="1:19" s="5" customFormat="1" ht="16.149999999999999" customHeight="1" x14ac:dyDescent="0.2">
      <c r="A6" s="5" t="s">
        <v>19</v>
      </c>
      <c r="B6" s="6"/>
      <c r="C6" s="6"/>
    </row>
    <row r="7" spans="1:19" s="5" customFormat="1" ht="16.149999999999999" customHeight="1" x14ac:dyDescent="0.2">
      <c r="A7" s="5" t="s">
        <v>21</v>
      </c>
      <c r="B7" s="6"/>
      <c r="C7" s="6"/>
    </row>
    <row r="8" spans="1:19" s="5" customFormat="1" ht="16.149999999999999" customHeight="1" x14ac:dyDescent="0.2">
      <c r="A8" s="9" t="s">
        <v>38</v>
      </c>
      <c r="B8" s="6"/>
      <c r="C8" s="6"/>
    </row>
    <row r="9" spans="1:19" s="3" customFormat="1" ht="16.149999999999999" customHeight="1" x14ac:dyDescent="0.2">
      <c r="A9" s="5" t="s">
        <v>18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23</v>
      </c>
      <c r="B10" s="6"/>
      <c r="C10" s="6"/>
      <c r="D10" s="22"/>
      <c r="E10" s="22"/>
    </row>
    <row r="11" spans="1:19" ht="33.6" customHeight="1" thickBot="1" x14ac:dyDescent="0.3">
      <c r="A11" s="25" t="s">
        <v>3</v>
      </c>
      <c r="B11" s="26"/>
      <c r="C11" s="24" t="s">
        <v>6</v>
      </c>
      <c r="D11" s="23" t="s">
        <v>2</v>
      </c>
      <c r="E11" s="24" t="s">
        <v>7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4" t="s">
        <v>1</v>
      </c>
      <c r="B12" s="45"/>
      <c r="C12" s="21"/>
      <c r="D12" s="32"/>
      <c r="E12" s="33"/>
      <c r="F12" s="7"/>
      <c r="G12" s="7"/>
      <c r="H12" s="7"/>
      <c r="I12" s="7"/>
      <c r="J12" s="7"/>
      <c r="K12" s="7"/>
      <c r="L12" s="7"/>
    </row>
    <row r="13" spans="1:19" x14ac:dyDescent="0.2">
      <c r="A13" s="36" t="s">
        <v>25</v>
      </c>
      <c r="B13" s="37"/>
      <c r="C13" s="13">
        <v>378840</v>
      </c>
      <c r="D13" s="30"/>
      <c r="E13" s="30">
        <v>378840</v>
      </c>
      <c r="F13" s="8"/>
      <c r="G13" s="8"/>
      <c r="H13" s="8"/>
      <c r="I13" s="8"/>
      <c r="J13" s="8"/>
      <c r="K13" s="8"/>
      <c r="L13" s="8"/>
      <c r="M13" s="2"/>
    </row>
    <row r="14" spans="1:19" ht="33.75" customHeight="1" x14ac:dyDescent="0.2">
      <c r="A14" s="49" t="s">
        <v>26</v>
      </c>
      <c r="B14" s="50"/>
      <c r="C14" s="13"/>
      <c r="D14" s="30"/>
      <c r="E14" s="30"/>
      <c r="F14" s="8"/>
      <c r="G14" s="8"/>
      <c r="H14" s="8"/>
      <c r="I14" s="8"/>
      <c r="J14" s="8"/>
      <c r="K14" s="8"/>
      <c r="L14" s="8"/>
      <c r="M14" s="2"/>
    </row>
    <row r="15" spans="1:19" ht="33.75" customHeight="1" x14ac:dyDescent="0.2">
      <c r="A15" s="51"/>
      <c r="B15" s="52"/>
      <c r="C15" s="13"/>
      <c r="D15" s="30"/>
      <c r="E15" s="30"/>
      <c r="F15" s="8"/>
      <c r="G15" s="8"/>
      <c r="H15" s="8"/>
      <c r="I15" s="8"/>
      <c r="J15" s="8"/>
      <c r="K15" s="8"/>
      <c r="L15" s="8"/>
      <c r="M15" s="2"/>
    </row>
    <row r="16" spans="1:19" ht="33.75" customHeight="1" x14ac:dyDescent="0.2">
      <c r="A16" s="42" t="s">
        <v>28</v>
      </c>
      <c r="B16" s="43"/>
      <c r="C16" s="31"/>
      <c r="D16" s="31"/>
      <c r="E16" s="31"/>
      <c r="F16" s="8"/>
      <c r="G16" s="8"/>
      <c r="H16" s="8"/>
      <c r="I16" s="8"/>
      <c r="J16" s="8"/>
      <c r="K16" s="8"/>
      <c r="L16" s="8"/>
      <c r="M16" s="2"/>
    </row>
    <row r="17" spans="1:13" ht="33.75" customHeight="1" x14ac:dyDescent="0.2">
      <c r="A17" s="42"/>
      <c r="B17" s="47"/>
      <c r="C17" s="47"/>
      <c r="D17" s="47"/>
      <c r="E17" s="48"/>
      <c r="F17" s="8"/>
      <c r="G17" s="8"/>
      <c r="H17" s="8"/>
      <c r="I17" s="8"/>
      <c r="J17" s="8"/>
      <c r="K17" s="8"/>
      <c r="L17" s="8"/>
      <c r="M17" s="2"/>
    </row>
    <row r="18" spans="1:13" ht="33.75" customHeight="1" x14ac:dyDescent="0.2">
      <c r="A18" s="36" t="s">
        <v>27</v>
      </c>
      <c r="B18" s="37"/>
      <c r="C18" s="13">
        <v>50000</v>
      </c>
      <c r="D18" s="13"/>
      <c r="E18" s="13">
        <v>50000</v>
      </c>
      <c r="F18" s="8"/>
      <c r="G18" s="8"/>
      <c r="H18" s="8"/>
      <c r="I18" s="8"/>
      <c r="J18" s="8"/>
      <c r="K18" s="8"/>
      <c r="L18" s="8"/>
      <c r="M18" s="2"/>
    </row>
    <row r="19" spans="1:13" ht="33.75" customHeight="1" x14ac:dyDescent="0.2">
      <c r="A19" s="42" t="s">
        <v>29</v>
      </c>
      <c r="B19" s="48"/>
      <c r="C19" s="13">
        <v>45000</v>
      </c>
      <c r="D19" s="13"/>
      <c r="E19" s="13">
        <v>45000</v>
      </c>
      <c r="F19" s="8"/>
      <c r="G19" s="8"/>
      <c r="H19" s="8"/>
      <c r="I19" s="8"/>
      <c r="J19" s="8"/>
      <c r="K19" s="8"/>
      <c r="L19" s="8"/>
      <c r="M19" s="2"/>
    </row>
    <row r="20" spans="1:13" ht="33.75" customHeight="1" x14ac:dyDescent="0.2">
      <c r="A20" s="42" t="s">
        <v>30</v>
      </c>
      <c r="B20" s="48"/>
      <c r="C20" s="13"/>
      <c r="D20" s="13"/>
      <c r="E20" s="13"/>
      <c r="F20" s="8"/>
      <c r="G20" s="8"/>
      <c r="H20" s="8"/>
      <c r="I20" s="8"/>
      <c r="J20" s="8"/>
      <c r="K20" s="8"/>
      <c r="L20" s="8"/>
      <c r="M20" s="2"/>
    </row>
    <row r="21" spans="1:13" ht="33.75" customHeight="1" x14ac:dyDescent="0.2">
      <c r="A21" s="42" t="s">
        <v>37</v>
      </c>
      <c r="B21" s="43"/>
      <c r="C21" s="13">
        <v>40000</v>
      </c>
      <c r="D21" s="13"/>
      <c r="E21" s="13">
        <v>40000</v>
      </c>
      <c r="F21" s="8"/>
      <c r="G21" s="8"/>
      <c r="H21" s="8"/>
      <c r="I21" s="8"/>
      <c r="J21" s="8"/>
      <c r="K21" s="8"/>
      <c r="L21" s="8"/>
      <c r="M21" s="2"/>
    </row>
    <row r="22" spans="1:13" customFormat="1" ht="33.75" customHeight="1" x14ac:dyDescent="0.2">
      <c r="A22" s="53"/>
      <c r="B22" s="46"/>
      <c r="C22" s="46"/>
      <c r="D22" s="46"/>
      <c r="E22" s="54"/>
    </row>
    <row r="23" spans="1:13" ht="33.75" customHeight="1" x14ac:dyDescent="0.2">
      <c r="A23" s="36" t="s">
        <v>24</v>
      </c>
      <c r="B23" s="37"/>
      <c r="C23" s="14">
        <v>500000</v>
      </c>
      <c r="D23" s="13"/>
      <c r="E23" s="13">
        <v>500000</v>
      </c>
    </row>
    <row r="24" spans="1:13" s="2" customFormat="1" ht="33.75" customHeight="1" thickBot="1" x14ac:dyDescent="0.25">
      <c r="A24" s="38" t="s">
        <v>31</v>
      </c>
      <c r="B24" s="39"/>
      <c r="C24" s="15"/>
      <c r="D24" s="15"/>
      <c r="E24" s="15"/>
    </row>
    <row r="25" spans="1:13" s="2" customFormat="1" ht="15.75" thickTop="1" x14ac:dyDescent="0.2">
      <c r="A25" s="40" t="s">
        <v>0</v>
      </c>
      <c r="B25" s="41"/>
      <c r="C25" s="16">
        <f>SUM(C13:C24)</f>
        <v>1013840</v>
      </c>
      <c r="D25" s="16"/>
      <c r="E25" s="16">
        <v>1013840</v>
      </c>
    </row>
    <row r="26" spans="1:13" s="2" customFormat="1" x14ac:dyDescent="0.2">
      <c r="A26" s="55"/>
      <c r="B26" s="20"/>
      <c r="C26" s="20"/>
      <c r="D26" s="20"/>
      <c r="E26" s="20"/>
    </row>
    <row r="27" spans="1:13" s="2" customFormat="1" ht="30" x14ac:dyDescent="0.2">
      <c r="A27" s="27" t="s">
        <v>14</v>
      </c>
      <c r="B27" s="28" t="s">
        <v>8</v>
      </c>
      <c r="C27" s="28" t="s">
        <v>10</v>
      </c>
      <c r="D27" s="28" t="s">
        <v>11</v>
      </c>
      <c r="E27" s="28" t="s">
        <v>12</v>
      </c>
    </row>
    <row r="28" spans="1:13" s="2" customFormat="1" ht="36" customHeight="1" x14ac:dyDescent="0.25">
      <c r="A28" s="35" t="s">
        <v>35</v>
      </c>
      <c r="B28" s="34" t="s">
        <v>22</v>
      </c>
      <c r="C28" s="18">
        <v>25000</v>
      </c>
      <c r="D28" s="18"/>
      <c r="E28" s="18">
        <v>25000</v>
      </c>
    </row>
    <row r="29" spans="1:13" s="2" customFormat="1" ht="66.75" customHeight="1" x14ac:dyDescent="0.25">
      <c r="A29" s="20" t="s">
        <v>36</v>
      </c>
      <c r="B29" s="34" t="s">
        <v>17</v>
      </c>
      <c r="C29" s="18">
        <v>500000</v>
      </c>
      <c r="D29" s="18"/>
      <c r="E29" s="18">
        <v>500000</v>
      </c>
    </row>
    <row r="30" spans="1:13" s="2" customFormat="1" x14ac:dyDescent="0.25">
      <c r="A30" s="20" t="s">
        <v>34</v>
      </c>
      <c r="B30" s="34" t="s">
        <v>17</v>
      </c>
      <c r="C30" s="18">
        <v>40000</v>
      </c>
      <c r="D30" s="18"/>
      <c r="E30" s="18">
        <v>40000</v>
      </c>
    </row>
    <row r="31" spans="1:13" s="2" customFormat="1" ht="36.75" customHeight="1" x14ac:dyDescent="0.25">
      <c r="A31" s="20" t="s">
        <v>32</v>
      </c>
      <c r="B31" s="34" t="s">
        <v>17</v>
      </c>
      <c r="C31" s="18">
        <v>440000</v>
      </c>
      <c r="D31" s="18"/>
      <c r="E31" s="18">
        <v>440000</v>
      </c>
    </row>
    <row r="32" spans="1:13" s="2" customFormat="1" ht="51.75" customHeight="1" x14ac:dyDescent="0.25">
      <c r="A32" s="56" t="s">
        <v>33</v>
      </c>
      <c r="B32" s="17" t="s">
        <v>17</v>
      </c>
      <c r="C32" s="18">
        <v>200000</v>
      </c>
      <c r="D32" s="18"/>
      <c r="E32" s="18">
        <v>200000</v>
      </c>
    </row>
    <row r="33" spans="1:5" s="2" customFormat="1" ht="45" x14ac:dyDescent="0.2">
      <c r="A33" s="29" t="s">
        <v>15</v>
      </c>
      <c r="B33" s="28" t="s">
        <v>9</v>
      </c>
      <c r="C33" s="28" t="s">
        <v>6</v>
      </c>
      <c r="D33" s="28" t="s">
        <v>11</v>
      </c>
      <c r="E33" s="28" t="s">
        <v>12</v>
      </c>
    </row>
    <row r="34" spans="1:5" s="2" customFormat="1" x14ac:dyDescent="0.25">
      <c r="A34" s="19"/>
      <c r="B34" s="17"/>
      <c r="C34" s="18">
        <v>0</v>
      </c>
      <c r="D34" s="18">
        <v>0</v>
      </c>
      <c r="E34" s="18">
        <f t="shared" ref="E34" si="0">C34-D34</f>
        <v>0</v>
      </c>
    </row>
    <row r="35" spans="1:5" s="2" customFormat="1" x14ac:dyDescent="0.2"/>
    <row r="36" spans="1:5" s="2" customFormat="1" x14ac:dyDescent="0.2"/>
    <row r="37" spans="1:5" s="2" customFormat="1" x14ac:dyDescent="0.2"/>
    <row r="38" spans="1:5" s="2" customFormat="1" x14ac:dyDescent="0.2"/>
    <row r="39" spans="1:5" s="2" customFormat="1" x14ac:dyDescent="0.2"/>
    <row r="40" spans="1:5" s="2" customFormat="1" x14ac:dyDescent="0.2"/>
    <row r="41" spans="1:5" s="2" customFormat="1" x14ac:dyDescent="0.2"/>
    <row r="42" spans="1:5" s="2" customFormat="1" x14ac:dyDescent="0.2"/>
    <row r="43" spans="1:5" s="2" customFormat="1" x14ac:dyDescent="0.2"/>
    <row r="44" spans="1:5" s="2" customFormat="1" x14ac:dyDescent="0.2"/>
    <row r="45" spans="1:5" s="2" customFormat="1" x14ac:dyDescent="0.2"/>
    <row r="46" spans="1:5" s="2" customFormat="1" x14ac:dyDescent="0.2"/>
    <row r="47" spans="1:5" s="2" customFormat="1" x14ac:dyDescent="0.2"/>
    <row r="48" spans="1:5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</sheetData>
  <mergeCells count="13">
    <mergeCell ref="A12:B12"/>
    <mergeCell ref="A13:B13"/>
    <mergeCell ref="A22:E22"/>
    <mergeCell ref="A17:E17"/>
    <mergeCell ref="A14:B15"/>
    <mergeCell ref="A19:B19"/>
    <mergeCell ref="A20:B20"/>
    <mergeCell ref="A16:B16"/>
    <mergeCell ref="A23:B23"/>
    <mergeCell ref="A24:B24"/>
    <mergeCell ref="A25:B25"/>
    <mergeCell ref="A18:B18"/>
    <mergeCell ref="A21:B21"/>
  </mergeCells>
  <phoneticPr fontId="1" type="noConversion"/>
  <pageMargins left="0.5" right="0.5" top="0.5" bottom="0.5" header="0.25" footer="0"/>
  <pageSetup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2019-05-08T18:25:35Z</cp:lastPrinted>
  <dcterms:created xsi:type="dcterms:W3CDTF">2001-02-08T10:40:59Z</dcterms:created>
  <dcterms:modified xsi:type="dcterms:W3CDTF">2019-05-08T18:25:46Z</dcterms:modified>
</cp:coreProperties>
</file>