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8540" windowHeight="10440"/>
  </bookViews>
  <sheets>
    <sheet name="Project Budget" sheetId="1" r:id="rId1"/>
  </sheets>
  <definedNames>
    <definedName name="_xlnm.Print_Area" localSheetId="0">'Project Budget'!$A$1:$E$77</definedName>
  </definedNames>
  <calcPr calcId="162913"/>
</workbook>
</file>

<file path=xl/calcChain.xml><?xml version="1.0" encoding="utf-8"?>
<calcChain xmlns="http://schemas.openxmlformats.org/spreadsheetml/2006/main">
  <c r="E66" i="1" l="1"/>
  <c r="E57" i="1"/>
  <c r="E58" i="1"/>
  <c r="E59" i="1"/>
  <c r="E60" i="1"/>
  <c r="E61" i="1"/>
  <c r="E62" i="1"/>
  <c r="E63" i="1"/>
  <c r="E70" i="1" l="1"/>
  <c r="E71" i="1"/>
  <c r="E72" i="1"/>
  <c r="E69" i="1"/>
  <c r="E54" i="1"/>
  <c r="E56" i="1"/>
  <c r="E64" i="1"/>
  <c r="E65" i="1"/>
  <c r="E67" i="1"/>
  <c r="E42" i="1"/>
  <c r="E43" i="1"/>
  <c r="E44" i="1"/>
  <c r="E45" i="1"/>
  <c r="E46" i="1"/>
  <c r="E47" i="1"/>
  <c r="E48" i="1"/>
  <c r="E49" i="1"/>
  <c r="E50" i="1"/>
  <c r="E51" i="1"/>
  <c r="E41" i="1"/>
  <c r="E77" i="1" l="1"/>
  <c r="E75" i="1"/>
  <c r="D73" i="1" l="1"/>
  <c r="C73" i="1"/>
  <c r="E53" i="1"/>
  <c r="E13" i="1"/>
  <c r="E73" i="1" l="1"/>
</calcChain>
</file>

<file path=xl/sharedStrings.xml><?xml version="1.0" encoding="utf-8"?>
<sst xmlns="http://schemas.openxmlformats.org/spreadsheetml/2006/main" count="87" uniqueCount="84">
  <si>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</si>
  <si>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</si>
  <si>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</si>
  <si>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</si>
  <si>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</si>
  <si>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</si>
  <si>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t>Environment and Natural Resources Trust Fund</t>
  </si>
  <si>
    <t>Legal Citation:</t>
  </si>
  <si>
    <t>Budget</t>
  </si>
  <si>
    <t xml:space="preserve">
Balance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</si>
  <si>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</si>
  <si>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</si>
  <si>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</si>
  <si>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</si>
  <si>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</si>
  <si>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</si>
  <si>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</si>
  <si>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</si>
  <si>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</si>
  <si>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</si>
  <si>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</si>
  <si>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6/30/2023   36 months</t>
    </r>
  </si>
  <si>
    <t>Travel expenses in Minnesota - all rates are based on University of Minnesota policy</t>
  </si>
  <si>
    <t>Greg Schweser, Project Manager; $201,374 (74% salary, 26% fringe), 68% FTE each year for 3 years.</t>
  </si>
  <si>
    <t xml:space="preserve">Constance Carlson, Extension supply chains; $47,923 (77% salary, 23% fringe), 20% FTE each year for 3 years. </t>
  </si>
  <si>
    <t xml:space="preserve">Joel Tallaksen, LCA researcher; $137,402 (74% salary, 26% fringe), 50% FTE each year for 3 years. </t>
  </si>
  <si>
    <t xml:space="preserve">Dan Handeen, DWG architect/design; $112,308 (74% salary, 26% fringe), 38% FTE each year for 3 years. </t>
  </si>
  <si>
    <t xml:space="preserve">Tracy Twine, Climatologist; $11,577 (74% salary, 26% fringe), 3% FTE each year for 3 years. </t>
  </si>
  <si>
    <t>Graduate Student, Soil/Water/Climate; Summer Term; $23,200 (86% salary, 14% fringe) 50% FTE each year for 3  years.</t>
  </si>
  <si>
    <t xml:space="preserve">Dr. Karen Donohue, Supply Chain Management; $22,742 (74% salary, 26% fringe), 3% FTE each year for 3 years. </t>
  </si>
  <si>
    <t xml:space="preserve">Linda Kingery, Extension RSDP NW Region; $37,919 (70% salary, 30% fringe), 10% FTE each year for 3 years. </t>
  </si>
  <si>
    <t>Dr. Okey Ukaga, Extension RSDP SE Region; $39,452 (75% salary, 25% fringe), 10% FTE each year for 3 years.</t>
  </si>
  <si>
    <t>Molly Zins, Extension RSDP Central Region; $30,234 (74% salary, 26% fringe), 10% FTE each year for 3 years.</t>
  </si>
  <si>
    <t>Design Prototyping materials (thermal curtain material samples, deployment system prototyping, model setups for insulation systems)</t>
  </si>
  <si>
    <t>Lifecycle analysis software and database maintenance contract</t>
  </si>
  <si>
    <t>Greenhouse soil mixes, fertilizers, seed</t>
  </si>
  <si>
    <t>LED lights, battery, solar panel x 3 DWGs</t>
  </si>
  <si>
    <t>Irrigation and self watering planter supplies</t>
  </si>
  <si>
    <t>Day/Night Carbon dioxide monitor and controller: Hobo Tellaire 8000 data loggers @ $350 x 3 DWGs</t>
  </si>
  <si>
    <t>Room and service rental for Conference</t>
  </si>
  <si>
    <t>Data Storage @ $1800/year (personnel computers &amp; MN Supercomputing Institute</t>
  </si>
  <si>
    <r>
      <t xml:space="preserve">Organization:  </t>
    </r>
    <r>
      <rPr>
        <sz val="11"/>
        <rFont val="Calibri"/>
        <family val="2"/>
        <scheme val="minor"/>
      </rPr>
      <t>Regents of the University of Minnesota</t>
    </r>
  </si>
  <si>
    <r>
      <t xml:space="preserve">Project Manager: </t>
    </r>
    <r>
      <rPr>
        <sz val="11"/>
        <rFont val="Calibri"/>
        <family val="2"/>
        <scheme val="minor"/>
      </rPr>
      <t xml:space="preserve"> Greg Schweser</t>
    </r>
  </si>
  <si>
    <r>
      <t xml:space="preserve">Project Title: </t>
    </r>
    <r>
      <rPr>
        <sz val="11"/>
        <rFont val="Calibri"/>
        <family val="2"/>
        <scheme val="minor"/>
      </rPr>
      <t xml:space="preserve"> Deep Winter Greenhouses: Climate resilient food production systems</t>
    </r>
  </si>
  <si>
    <t xml:space="preserve">Dr. Kathy Draeger, co-Project Manager; $74,744 (74% salary, 26% fringe), 15% FTE each year for 3 years. </t>
  </si>
  <si>
    <t xml:space="preserve">Carol Ford, DWG production expert; $54,400 (77% salary, 23% fringe), 25% FTE each year for 3 years. </t>
  </si>
  <si>
    <t>Jane Davidson, Mech Eng professor $14,798 (74% salary, 26% fringe), 3% FTE each year for 3 years</t>
  </si>
  <si>
    <t xml:space="preserve">Richard Graves, DWG architect/design $7,516 (74% salary, 26% fringe), 1% FTE each year for 3 years. </t>
  </si>
  <si>
    <t xml:space="preserve">Dr. Kevin Linderman, Supply Chain Management; $30,763 (74% salary, 26% fringe), 3% FTE each year for 3 years. </t>
  </si>
  <si>
    <t>John Erwin, Horticulturist $10,328 (74% salary, 26% fringe) 3% FTE each year for 3 years</t>
  </si>
  <si>
    <t>Kate Brauman, $9,795 (74% salary, 26% fringe) 3% FTE each year for 3 years</t>
  </si>
  <si>
    <t>Graduate Student, Horticulture; Summer term: $23,331 (86% salary, 14% fringe) 50% FTE each year for 3 years</t>
  </si>
  <si>
    <t>Graduate Student, Mechanical Engineering; Summer Term; $26,102 (86% salary, 14% fringe) 50% FTE each year for 3  years.</t>
  </si>
  <si>
    <t>Graduate Student, Mechanical Engineering; Academic Term; $126,276 (53% salary, 47% fringe) 50% FTE each year for 3  years.</t>
  </si>
  <si>
    <t>Graduate Student, Soil/Water/Climate; Academic Term; $115,888 (51% salary, 49% fringe) 50% FTE each year for 3  years.</t>
  </si>
  <si>
    <t>Graduate Student, Horticulture; Academic term: $117,965 (51% salary, 49% fringe) 50% FTE each year for 3 years</t>
  </si>
  <si>
    <r>
      <t xml:space="preserve">Project Budget:  </t>
    </r>
    <r>
      <rPr>
        <sz val="11"/>
        <rFont val="Calibri"/>
        <family val="2"/>
        <scheme val="minor"/>
      </rPr>
      <t>$1,559,706</t>
    </r>
  </si>
  <si>
    <t xml:space="preserve">Graduate Student, Design; Academic Term: $52,533 (47% salary, 53% fringe) 25% FTE each year for 3 years </t>
  </si>
  <si>
    <t>Graduate Student, Design; Summer Term: $9516, (86% salary, 14% fringe) 25% FTE each year for 3 years</t>
  </si>
  <si>
    <t>Travel to Controlled Environment Agriculture Conference for PI</t>
  </si>
  <si>
    <t>Lodging for personnel to implement research and design component of project: 10 total overnight stays</t>
  </si>
  <si>
    <t>Meals for personnel to implement research and design component of project: 4 annual 3 day trips and 3 annual 2 day trips</t>
  </si>
  <si>
    <t>Lodging for project personnel to implement horticulture and supply chain work: 3 overnight stays</t>
  </si>
  <si>
    <t>Meals for personnel to implement horticulture and supply chain work: 2 annual 3 day trips and one annual 2 day trips</t>
  </si>
  <si>
    <t>Lodging for personnel to implement research and design component of project: 12 total overnight stays</t>
  </si>
  <si>
    <t>Meals for personnel to implement research and design component of project: 6 annual 3-day trips</t>
  </si>
  <si>
    <r>
      <t xml:space="preserve">In kind: </t>
    </r>
    <r>
      <rPr>
        <sz val="11"/>
        <rFont val="Calibri"/>
        <family val="2"/>
        <scheme val="minor"/>
      </rPr>
      <t>University's Indirect costs $1,559,706 x 33%</t>
    </r>
  </si>
  <si>
    <t>Anne Dybsetter, Extension RSDP SW Region; $30,032 (74% salary, 26% fringe), 10% FTE each year for 3 years.</t>
  </si>
  <si>
    <t>David Abazs, Extension RSDP NE Region; $30,763 (74% salary, 26% fringe), 10% FTE each year for 3 years.</t>
  </si>
  <si>
    <t>Cellular data plan for greenhouse hotspots in existing DWGs to monitor energy use: $600 x 3 DWGs</t>
  </si>
  <si>
    <t>Research supplies and equipment (including soil nitrate readers, handheld plant tissue nitrate readers, horticultural lab supplies, BRICs readers, and photosynthetic readers)</t>
  </si>
  <si>
    <t>Climatological monitoring equipment to procure precisely located climate data to compare to DWG growing conditions : 3 Spectrum weather stations @ $2200 ea (WatchDog 2900ET); parts</t>
  </si>
  <si>
    <t xml:space="preserve">Soil and Tissue Analysis will be conducted and shipped to the lab to determine Vitamin C and other nutrient levels in DWG crops at $1,566 per year. </t>
  </si>
  <si>
    <t>Publication, documentation and dissemination: Four academic journal publications</t>
  </si>
  <si>
    <t>Printing for extension materials</t>
  </si>
  <si>
    <t>Travel of project personnel to conference hosted for project (10 people, 400 avg rt miles, 20 per diems (1st and last) x 57) + 10 hotel rooms x $151) = 4000 x .58</t>
  </si>
  <si>
    <t>Air travel and transport from airport for 3 energy efficient controlled environment experts to present at conference hosted for project (avg $600/person x 3)</t>
  </si>
  <si>
    <t>Annual payments for 3 DWG farmer partners to host DWG experimental sites, care for research trials, host workshops, and participate in project activities</t>
  </si>
  <si>
    <t xml:space="preserve">Catering for Conference for 300 people @ $25/person to preserve continuity of the meeting. May seek to raise funds from conference participants to cover food costs. </t>
  </si>
  <si>
    <t>Greenhouse monitoring equipment, parts and maintenance, including the following items: 20+ channel Hobo remote monitoring systems, 50 amp AC current transformer, photosynthetic light sensor, 12 bit temperature/relative humidity sensors, soil moisture sensors, extension cables, and replacement batteries. $6000 x 3 DWGs (yr 1), $600 x 3 DWGs (yrs 2,3) for parts &amp; maintenance</t>
  </si>
  <si>
    <t>Mileage for project personnel to implement research and design component of project: 7 annual trips with approx. 4,283 miles</t>
  </si>
  <si>
    <t>Mileage for project personnel to implement horticulture and supply chain work: 3 annual trips with approx. 1743 miles</t>
  </si>
  <si>
    <t>Mileage for project personnel to implement extension, education, and outreach work: 6 annual trips with approx. 3,370 miles</t>
  </si>
  <si>
    <r>
      <t>Today's Date:</t>
    </r>
    <r>
      <rPr>
        <sz val="11"/>
        <rFont val="Calibri"/>
        <family val="2"/>
        <scheme val="minor"/>
      </rPr>
      <t xml:space="preserve">  4/12/2019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</si>
</sst>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5" fillId="0" borderId="7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13" xfId="0" applyFont="1" applyFill="1" applyBorder="1" applyAlignment="1">
      <alignment horizontal="left" wrapText="1"/>
    </xf>
    <xf numFmtId="3" fontId="3" fillId="0" borderId="11" xfId="0" applyNumberFormat="1" applyFont="1" applyFill="1" applyBorder="1" applyAlignment="1">
      <alignment horizontal="left" wrapText="1"/>
    </xf>
    <xf numFmtId="3" fontId="3" fillId="0" borderId="13" xfId="0" applyNumberFormat="1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21"/>
  <sheetViews>
    <sheetView tabSelected="1" view="pageBreakPreview" topLeftCell="A59" zoomScaleNormal="100" zoomScaleSheetLayoutView="100" zoomScalePageLayoutView="70" workbookViewId="0">
      <selection activeCell="A70" sqref="A70:XFD70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20</v>
      </c>
      <c r="B1" s="2"/>
      <c r="C1" s="2"/>
    </row>
    <row r="2" spans="1:19" s="5" customFormat="1" x14ac:dyDescent="0.2">
      <c r="A2" s="6" t="s">
        <v>6</v>
      </c>
      <c r="B2" s="31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17</v>
      </c>
      <c r="B3" s="31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7</v>
      </c>
      <c r="B4" s="30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42</v>
      </c>
      <c r="B5" s="6"/>
      <c r="C5" s="6"/>
    </row>
    <row r="6" spans="1:19" s="5" customFormat="1" ht="16.149999999999999" customHeight="1" x14ac:dyDescent="0.2">
      <c r="A6" s="5" t="s">
        <v>43</v>
      </c>
      <c r="B6" s="6"/>
      <c r="C6" s="6"/>
    </row>
    <row r="7" spans="1:19" s="5" customFormat="1" ht="16.149999999999999" customHeight="1" x14ac:dyDescent="0.2">
      <c r="A7" s="5" t="s">
        <v>41</v>
      </c>
      <c r="B7" s="6"/>
      <c r="C7" s="6"/>
    </row>
    <row r="8" spans="1:19" s="5" customFormat="1" ht="16.149999999999999" customHeight="1" x14ac:dyDescent="0.2">
      <c r="A8" s="9" t="s">
        <v>56</v>
      </c>
      <c r="B8" s="6"/>
      <c r="C8" s="6"/>
    </row>
    <row r="9" spans="1:19" s="3" customFormat="1" ht="16.149999999999999" customHeight="1" x14ac:dyDescent="0.2">
      <c r="A9" s="5" t="s">
        <v>21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83</v>
      </c>
      <c r="B10" s="6"/>
      <c r="C10" s="6"/>
      <c r="D10" s="19"/>
      <c r="E10" s="19"/>
    </row>
    <row r="11" spans="1:19" ht="33.6" customHeight="1" thickBot="1" x14ac:dyDescent="0.3">
      <c r="A11" s="22" t="s">
        <v>3</v>
      </c>
      <c r="B11" s="23"/>
      <c r="C11" s="21" t="s">
        <v>8</v>
      </c>
      <c r="D11" s="20" t="s">
        <v>2</v>
      </c>
      <c r="E11" s="21" t="s">
        <v>9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5" t="s">
        <v>1</v>
      </c>
      <c r="B12" s="36"/>
      <c r="C12" s="18"/>
      <c r="D12" s="28"/>
      <c r="E12" s="29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3">
        <v>1398881</v>
      </c>
      <c r="D13" s="27">
        <v>0</v>
      </c>
      <c r="E13" s="27">
        <f>C13-D13</f>
        <v>1398881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2" t="s">
        <v>23</v>
      </c>
      <c r="B14" s="33"/>
      <c r="C14" s="13"/>
      <c r="D14" s="27"/>
      <c r="E14" s="27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2" t="s">
        <v>44</v>
      </c>
      <c r="B15" s="33"/>
      <c r="C15" s="13"/>
      <c r="D15" s="27"/>
      <c r="E15" s="27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2" t="s">
        <v>45</v>
      </c>
      <c r="B16" s="33"/>
      <c r="C16" s="13"/>
      <c r="D16" s="27"/>
      <c r="E16" s="27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2" t="s">
        <v>24</v>
      </c>
      <c r="B17" s="33"/>
      <c r="C17" s="13"/>
      <c r="D17" s="27"/>
      <c r="E17" s="27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2" t="s">
        <v>25</v>
      </c>
      <c r="B18" s="33"/>
      <c r="C18" s="13"/>
      <c r="D18" s="27"/>
      <c r="E18" s="27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2" t="s">
        <v>46</v>
      </c>
      <c r="B19" s="33"/>
      <c r="C19" s="13"/>
      <c r="D19" s="27"/>
      <c r="E19" s="27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4" t="s">
        <v>53</v>
      </c>
      <c r="B20" s="33"/>
      <c r="C20" s="13"/>
      <c r="D20" s="27"/>
      <c r="E20" s="27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4" t="s">
        <v>52</v>
      </c>
      <c r="B21" s="33"/>
      <c r="C21" s="13"/>
      <c r="D21" s="27"/>
      <c r="E21" s="27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2" t="s">
        <v>26</v>
      </c>
      <c r="B22" s="33"/>
      <c r="C22" s="13"/>
      <c r="D22" s="27"/>
      <c r="E22" s="27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2" t="s">
        <v>57</v>
      </c>
      <c r="B23" s="33"/>
      <c r="C23" s="13"/>
      <c r="D23" s="27"/>
      <c r="E23" s="27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2" t="s">
        <v>58</v>
      </c>
      <c r="B24" s="33"/>
      <c r="C24" s="13"/>
      <c r="D24" s="27"/>
      <c r="E24" s="27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2" t="s">
        <v>47</v>
      </c>
      <c r="B25" s="33"/>
      <c r="C25" s="13"/>
      <c r="D25" s="27"/>
      <c r="E25" s="27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2" t="s">
        <v>27</v>
      </c>
      <c r="B26" s="33"/>
      <c r="C26" s="13"/>
      <c r="D26" s="27"/>
      <c r="E26" s="27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34" t="s">
        <v>54</v>
      </c>
      <c r="B27" s="33"/>
      <c r="C27" s="13"/>
      <c r="D27" s="27"/>
      <c r="E27" s="27"/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34" t="s">
        <v>28</v>
      </c>
      <c r="B28" s="33"/>
      <c r="C28" s="13"/>
      <c r="D28" s="27"/>
      <c r="E28" s="27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32" t="s">
        <v>49</v>
      </c>
      <c r="B29" s="33"/>
      <c r="C29" s="13"/>
      <c r="D29" s="27"/>
      <c r="E29" s="27"/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34" t="s">
        <v>55</v>
      </c>
      <c r="B30" s="33"/>
      <c r="C30" s="13"/>
      <c r="D30" s="27"/>
      <c r="E30" s="27"/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34" t="s">
        <v>51</v>
      </c>
      <c r="B31" s="33"/>
      <c r="C31" s="13"/>
      <c r="D31" s="27"/>
      <c r="E31" s="27"/>
      <c r="F31" s="8"/>
      <c r="G31" s="8"/>
      <c r="H31" s="8"/>
      <c r="I31" s="8"/>
      <c r="J31" s="8"/>
      <c r="K31" s="8"/>
      <c r="L31" s="8"/>
      <c r="M31" s="2"/>
    </row>
    <row r="32" spans="1:13" x14ac:dyDescent="0.2">
      <c r="A32" s="32" t="s">
        <v>48</v>
      </c>
      <c r="B32" s="33"/>
      <c r="C32" s="13"/>
      <c r="D32" s="27"/>
      <c r="E32" s="27"/>
      <c r="F32" s="8"/>
      <c r="G32" s="8"/>
      <c r="H32" s="8"/>
      <c r="I32" s="8"/>
      <c r="J32" s="8"/>
      <c r="K32" s="8"/>
      <c r="L32" s="8"/>
      <c r="M32" s="2"/>
    </row>
    <row r="33" spans="1:13" x14ac:dyDescent="0.2">
      <c r="A33" s="32" t="s">
        <v>29</v>
      </c>
      <c r="B33" s="33"/>
      <c r="C33" s="13"/>
      <c r="D33" s="27"/>
      <c r="E33" s="27"/>
      <c r="F33" s="8"/>
      <c r="G33" s="8"/>
      <c r="H33" s="8"/>
      <c r="I33" s="8"/>
      <c r="J33" s="8"/>
      <c r="K33" s="8"/>
      <c r="L33" s="8"/>
      <c r="M33" s="2"/>
    </row>
    <row r="34" spans="1:13" x14ac:dyDescent="0.2">
      <c r="A34" s="32" t="s">
        <v>50</v>
      </c>
      <c r="B34" s="33"/>
      <c r="C34" s="13"/>
      <c r="D34" s="27"/>
      <c r="E34" s="27"/>
      <c r="F34" s="8"/>
      <c r="G34" s="8"/>
      <c r="H34" s="8"/>
      <c r="I34" s="8"/>
      <c r="J34" s="8"/>
      <c r="K34" s="8"/>
      <c r="L34" s="8"/>
      <c r="M34" s="2"/>
    </row>
    <row r="35" spans="1:13" x14ac:dyDescent="0.2">
      <c r="A35" s="32" t="s">
        <v>30</v>
      </c>
      <c r="B35" s="33"/>
      <c r="C35" s="13"/>
      <c r="D35" s="27"/>
      <c r="E35" s="27"/>
      <c r="F35" s="8"/>
      <c r="G35" s="8"/>
      <c r="H35" s="8"/>
      <c r="I35" s="8"/>
      <c r="J35" s="8"/>
      <c r="K35" s="8"/>
      <c r="L35" s="8"/>
      <c r="M35" s="2"/>
    </row>
    <row r="36" spans="1:13" x14ac:dyDescent="0.2">
      <c r="A36" s="32" t="s">
        <v>31</v>
      </c>
      <c r="B36" s="33"/>
      <c r="C36" s="13"/>
      <c r="D36" s="27"/>
      <c r="E36" s="27"/>
      <c r="F36" s="8"/>
      <c r="G36" s="8"/>
      <c r="H36" s="8"/>
      <c r="I36" s="8"/>
      <c r="J36" s="8"/>
      <c r="K36" s="8"/>
      <c r="L36" s="8"/>
      <c r="M36" s="2"/>
    </row>
    <row r="37" spans="1:13" x14ac:dyDescent="0.2">
      <c r="A37" s="32" t="s">
        <v>32</v>
      </c>
      <c r="B37" s="33"/>
      <c r="C37" s="13"/>
      <c r="D37" s="27"/>
      <c r="E37" s="27"/>
      <c r="F37" s="8"/>
      <c r="G37" s="8"/>
      <c r="H37" s="8"/>
      <c r="I37" s="8"/>
      <c r="J37" s="8"/>
      <c r="K37" s="8"/>
      <c r="L37" s="8"/>
      <c r="M37" s="2"/>
    </row>
    <row r="38" spans="1:13" x14ac:dyDescent="0.2">
      <c r="A38" s="32" t="s">
        <v>67</v>
      </c>
      <c r="B38" s="33"/>
      <c r="C38" s="13"/>
      <c r="D38" s="27"/>
      <c r="E38" s="27"/>
      <c r="F38" s="8"/>
      <c r="G38" s="8"/>
      <c r="H38" s="8"/>
      <c r="I38" s="8"/>
      <c r="J38" s="8"/>
      <c r="K38" s="8"/>
      <c r="L38" s="8"/>
      <c r="M38" s="2"/>
    </row>
    <row r="39" spans="1:13" x14ac:dyDescent="0.2">
      <c r="A39" s="32" t="s">
        <v>68</v>
      </c>
      <c r="B39" s="33"/>
      <c r="C39" s="13"/>
      <c r="D39" s="27"/>
      <c r="E39" s="27"/>
      <c r="F39" s="8"/>
      <c r="G39" s="8"/>
      <c r="H39" s="8"/>
      <c r="I39" s="8"/>
      <c r="J39" s="8"/>
      <c r="K39" s="8"/>
      <c r="L39" s="8"/>
      <c r="M39" s="2"/>
    </row>
    <row r="40" spans="1:13" x14ac:dyDescent="0.2">
      <c r="A40" s="39" t="s">
        <v>5</v>
      </c>
      <c r="B40" s="39"/>
      <c r="C40" s="13"/>
      <c r="D40" s="13"/>
      <c r="E40" s="13"/>
      <c r="F40" s="8"/>
      <c r="G40" s="8"/>
      <c r="H40" s="8"/>
      <c r="I40" s="8"/>
      <c r="J40" s="8"/>
      <c r="K40" s="8"/>
      <c r="L40" s="8"/>
      <c r="M40" s="2"/>
    </row>
    <row r="41" spans="1:13" ht="30" customHeight="1" x14ac:dyDescent="0.2">
      <c r="A41" s="44" t="s">
        <v>33</v>
      </c>
      <c r="B41" s="45"/>
      <c r="C41" s="13">
        <v>5000</v>
      </c>
      <c r="D41" s="13"/>
      <c r="E41" s="27">
        <f>C41-D41</f>
        <v>5000</v>
      </c>
      <c r="F41" s="8"/>
      <c r="G41" s="8"/>
      <c r="H41" s="8"/>
      <c r="I41" s="8"/>
      <c r="J41" s="8"/>
      <c r="K41" s="8"/>
      <c r="L41" s="8"/>
      <c r="M41" s="2"/>
    </row>
    <row r="42" spans="1:13" x14ac:dyDescent="0.2">
      <c r="A42" s="44" t="s">
        <v>34</v>
      </c>
      <c r="B42" s="45"/>
      <c r="C42" s="13">
        <v>4200</v>
      </c>
      <c r="D42" s="13"/>
      <c r="E42" s="27">
        <f t="shared" ref="E42:E51" si="0">C42-D42</f>
        <v>4200</v>
      </c>
      <c r="F42" s="8"/>
      <c r="G42" s="8"/>
      <c r="H42" s="8"/>
      <c r="I42" s="8"/>
      <c r="J42" s="8"/>
      <c r="K42" s="8"/>
      <c r="L42" s="8"/>
      <c r="M42" s="2"/>
    </row>
    <row r="43" spans="1:13" ht="30" customHeight="1" x14ac:dyDescent="0.2">
      <c r="A43" s="46" t="s">
        <v>69</v>
      </c>
      <c r="B43" s="47"/>
      <c r="C43" s="13">
        <v>5400</v>
      </c>
      <c r="D43" s="13"/>
      <c r="E43" s="27">
        <f t="shared" si="0"/>
        <v>5400</v>
      </c>
      <c r="F43" s="8"/>
      <c r="G43" s="8"/>
      <c r="H43" s="8"/>
      <c r="I43" s="8"/>
      <c r="J43" s="8"/>
      <c r="K43" s="8"/>
      <c r="L43" s="8"/>
      <c r="M43" s="2"/>
    </row>
    <row r="44" spans="1:13" ht="30" customHeight="1" x14ac:dyDescent="0.25">
      <c r="A44" s="48" t="s">
        <v>70</v>
      </c>
      <c r="B44" s="49"/>
      <c r="C44" s="13">
        <v>6000</v>
      </c>
      <c r="D44" s="13"/>
      <c r="E44" s="27">
        <f t="shared" si="0"/>
        <v>6000</v>
      </c>
      <c r="F44" s="8"/>
      <c r="G44" s="8"/>
      <c r="H44" s="8"/>
      <c r="I44" s="8"/>
      <c r="J44" s="8"/>
      <c r="K44" s="8"/>
      <c r="L44" s="8"/>
      <c r="M44" s="2"/>
    </row>
    <row r="45" spans="1:13" ht="32.25" customHeight="1" x14ac:dyDescent="0.25">
      <c r="A45" s="50" t="s">
        <v>72</v>
      </c>
      <c r="B45" s="51"/>
      <c r="C45" s="13">
        <v>4700</v>
      </c>
      <c r="D45" s="13"/>
      <c r="E45" s="27">
        <f t="shared" si="0"/>
        <v>4700</v>
      </c>
      <c r="F45" s="8"/>
      <c r="G45" s="8"/>
      <c r="H45" s="8"/>
      <c r="I45" s="8"/>
      <c r="J45" s="8"/>
      <c r="K45" s="8"/>
      <c r="L45" s="8"/>
      <c r="M45" s="2"/>
    </row>
    <row r="46" spans="1:13" x14ac:dyDescent="0.25">
      <c r="A46" s="48" t="s">
        <v>35</v>
      </c>
      <c r="B46" s="49"/>
      <c r="C46" s="13">
        <v>4500</v>
      </c>
      <c r="D46" s="13"/>
      <c r="E46" s="27">
        <f t="shared" si="0"/>
        <v>4500</v>
      </c>
      <c r="F46" s="8"/>
      <c r="G46" s="8"/>
      <c r="H46" s="8"/>
      <c r="I46" s="8"/>
      <c r="J46" s="8"/>
      <c r="K46" s="8"/>
      <c r="L46" s="8"/>
      <c r="M46" s="2"/>
    </row>
    <row r="47" spans="1:13" x14ac:dyDescent="0.25">
      <c r="A47" s="48" t="s">
        <v>36</v>
      </c>
      <c r="B47" s="49"/>
      <c r="C47" s="13">
        <v>5200</v>
      </c>
      <c r="D47" s="13"/>
      <c r="E47" s="27">
        <f t="shared" si="0"/>
        <v>5200</v>
      </c>
      <c r="F47" s="8"/>
      <c r="G47" s="8"/>
      <c r="H47" s="8"/>
      <c r="I47" s="8"/>
      <c r="J47" s="8"/>
      <c r="K47" s="8"/>
      <c r="L47" s="8"/>
      <c r="M47" s="2"/>
    </row>
    <row r="48" spans="1:13" x14ac:dyDescent="0.25">
      <c r="A48" s="48" t="s">
        <v>37</v>
      </c>
      <c r="B48" s="49"/>
      <c r="C48" s="13">
        <v>4000</v>
      </c>
      <c r="D48" s="13"/>
      <c r="E48" s="27">
        <f t="shared" si="0"/>
        <v>4000</v>
      </c>
      <c r="F48" s="8"/>
      <c r="G48" s="8"/>
      <c r="H48" s="8"/>
      <c r="I48" s="8"/>
      <c r="J48" s="8"/>
      <c r="K48" s="8"/>
      <c r="L48" s="8"/>
      <c r="M48" s="2"/>
    </row>
    <row r="49" spans="1:13" ht="79.5" customHeight="1" x14ac:dyDescent="0.2">
      <c r="A49" s="46" t="s">
        <v>79</v>
      </c>
      <c r="B49" s="47"/>
      <c r="C49" s="13">
        <v>21600</v>
      </c>
      <c r="D49" s="13"/>
      <c r="E49" s="27">
        <f t="shared" si="0"/>
        <v>21600</v>
      </c>
      <c r="F49" s="8"/>
      <c r="G49" s="8"/>
      <c r="H49" s="8"/>
      <c r="I49" s="8"/>
      <c r="J49" s="8"/>
      <c r="K49" s="8"/>
      <c r="L49" s="8"/>
      <c r="M49" s="2"/>
    </row>
    <row r="50" spans="1:13" ht="30" customHeight="1" x14ac:dyDescent="0.2">
      <c r="A50" s="46" t="s">
        <v>38</v>
      </c>
      <c r="B50" s="47"/>
      <c r="C50" s="13">
        <v>1050</v>
      </c>
      <c r="D50" s="13"/>
      <c r="E50" s="27">
        <f t="shared" si="0"/>
        <v>1050</v>
      </c>
      <c r="F50" s="8"/>
      <c r="G50" s="8"/>
      <c r="H50" s="8"/>
      <c r="I50" s="8"/>
      <c r="J50" s="8"/>
      <c r="K50" s="8"/>
      <c r="L50" s="8"/>
      <c r="M50" s="2"/>
    </row>
    <row r="51" spans="1:13" ht="35.25" customHeight="1" x14ac:dyDescent="0.2">
      <c r="A51" s="46" t="s">
        <v>71</v>
      </c>
      <c r="B51" s="47"/>
      <c r="C51" s="13">
        <v>8100</v>
      </c>
      <c r="D51" s="13"/>
      <c r="E51" s="27">
        <f t="shared" si="0"/>
        <v>8100</v>
      </c>
      <c r="F51" s="8"/>
      <c r="G51" s="8"/>
      <c r="H51" s="8"/>
      <c r="I51" s="8"/>
      <c r="J51" s="8"/>
      <c r="K51" s="8"/>
      <c r="L51" s="8"/>
      <c r="M51" s="2"/>
    </row>
    <row r="52" spans="1:13" x14ac:dyDescent="0.2">
      <c r="A52" s="39" t="s">
        <v>10</v>
      </c>
      <c r="B52" s="39"/>
      <c r="C52" s="13"/>
      <c r="D52" s="13"/>
      <c r="E52" s="13"/>
    </row>
    <row r="53" spans="1:13" ht="14.45" customHeight="1" x14ac:dyDescent="0.2">
      <c r="A53" s="32" t="s">
        <v>73</v>
      </c>
      <c r="B53" s="32"/>
      <c r="C53" s="13">
        <v>6000</v>
      </c>
      <c r="D53" s="13"/>
      <c r="E53" s="13">
        <f>C53-D53</f>
        <v>6000</v>
      </c>
    </row>
    <row r="54" spans="1:13" x14ac:dyDescent="0.2">
      <c r="A54" s="42" t="s">
        <v>74</v>
      </c>
      <c r="B54" s="43"/>
      <c r="C54" s="13">
        <v>800</v>
      </c>
      <c r="D54" s="13"/>
      <c r="E54" s="13">
        <f t="shared" ref="E54:E67" si="1">C54-D54</f>
        <v>800</v>
      </c>
    </row>
    <row r="55" spans="1:13" x14ac:dyDescent="0.2">
      <c r="A55" s="39" t="s">
        <v>22</v>
      </c>
      <c r="B55" s="39"/>
      <c r="C55" s="13"/>
      <c r="D55" s="13"/>
      <c r="E55" s="13"/>
      <c r="F55" s="7"/>
      <c r="G55" s="7"/>
      <c r="H55" s="7"/>
      <c r="I55" s="7"/>
      <c r="J55" s="7"/>
      <c r="K55" s="7"/>
      <c r="L55" s="7"/>
      <c r="M55" s="7"/>
    </row>
    <row r="56" spans="1:13" ht="28.9" customHeight="1" x14ac:dyDescent="0.25">
      <c r="A56" s="52" t="s">
        <v>75</v>
      </c>
      <c r="B56" s="53"/>
      <c r="C56" s="13">
        <v>5170</v>
      </c>
      <c r="D56" s="13"/>
      <c r="E56" s="13">
        <f t="shared" si="1"/>
        <v>5170</v>
      </c>
      <c r="F56" s="7"/>
      <c r="G56" s="7"/>
      <c r="H56" s="7"/>
      <c r="I56" s="7"/>
      <c r="J56" s="7"/>
      <c r="K56" s="7"/>
      <c r="L56" s="7"/>
      <c r="M56" s="7"/>
    </row>
    <row r="57" spans="1:13" ht="31.5" customHeight="1" x14ac:dyDescent="0.25">
      <c r="A57" s="52" t="s">
        <v>76</v>
      </c>
      <c r="B57" s="53"/>
      <c r="C57" s="13">
        <v>1800</v>
      </c>
      <c r="D57" s="13"/>
      <c r="E57" s="13">
        <f t="shared" si="1"/>
        <v>1800</v>
      </c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52" t="s">
        <v>59</v>
      </c>
      <c r="B58" s="53"/>
      <c r="C58" s="13">
        <v>1500</v>
      </c>
      <c r="D58" s="13"/>
      <c r="E58" s="13">
        <f t="shared" si="1"/>
        <v>1500</v>
      </c>
      <c r="F58" s="7"/>
      <c r="G58" s="7"/>
      <c r="H58" s="7"/>
      <c r="I58" s="7"/>
      <c r="J58" s="7"/>
      <c r="K58" s="7"/>
      <c r="L58" s="7"/>
      <c r="M58" s="7"/>
    </row>
    <row r="59" spans="1:13" ht="28.9" customHeight="1" x14ac:dyDescent="0.25">
      <c r="A59" s="52" t="s">
        <v>80</v>
      </c>
      <c r="B59" s="53"/>
      <c r="C59" s="13">
        <v>7452</v>
      </c>
      <c r="D59" s="13"/>
      <c r="E59" s="13">
        <f t="shared" si="1"/>
        <v>7452</v>
      </c>
      <c r="F59" s="7"/>
      <c r="G59" s="7"/>
      <c r="H59" s="7"/>
      <c r="I59" s="7"/>
      <c r="J59" s="7"/>
      <c r="K59" s="7"/>
      <c r="L59" s="7"/>
      <c r="M59" s="7"/>
    </row>
    <row r="60" spans="1:13" ht="28.9" customHeight="1" x14ac:dyDescent="0.25">
      <c r="A60" s="52" t="s">
        <v>60</v>
      </c>
      <c r="B60" s="53"/>
      <c r="C60" s="13">
        <v>3039</v>
      </c>
      <c r="D60" s="13"/>
      <c r="E60" s="13">
        <f t="shared" si="1"/>
        <v>3039</v>
      </c>
      <c r="F60" s="7"/>
      <c r="G60" s="7"/>
      <c r="H60" s="7"/>
      <c r="I60" s="7"/>
      <c r="J60" s="7"/>
      <c r="K60" s="7"/>
      <c r="L60" s="7"/>
      <c r="M60" s="7"/>
    </row>
    <row r="61" spans="1:13" ht="28.9" customHeight="1" x14ac:dyDescent="0.25">
      <c r="A61" s="52" t="s">
        <v>61</v>
      </c>
      <c r="B61" s="53"/>
      <c r="C61" s="13">
        <v>2391</v>
      </c>
      <c r="D61" s="13"/>
      <c r="E61" s="13">
        <f t="shared" si="1"/>
        <v>2391</v>
      </c>
      <c r="F61" s="7"/>
      <c r="G61" s="7"/>
      <c r="H61" s="7"/>
      <c r="I61" s="7"/>
      <c r="J61" s="7"/>
      <c r="K61" s="7"/>
      <c r="L61" s="7"/>
      <c r="M61" s="7"/>
    </row>
    <row r="62" spans="1:13" ht="28.9" customHeight="1" x14ac:dyDescent="0.25">
      <c r="A62" s="52" t="s">
        <v>81</v>
      </c>
      <c r="B62" s="53"/>
      <c r="C62" s="13">
        <v>3033</v>
      </c>
      <c r="D62" s="13"/>
      <c r="E62" s="13">
        <f t="shared" si="1"/>
        <v>3033</v>
      </c>
      <c r="F62" s="7"/>
      <c r="G62" s="7"/>
      <c r="H62" s="7"/>
      <c r="I62" s="7"/>
      <c r="J62" s="7"/>
      <c r="K62" s="7"/>
      <c r="L62" s="7"/>
      <c r="M62" s="7"/>
    </row>
    <row r="63" spans="1:13" ht="28.9" customHeight="1" x14ac:dyDescent="0.25">
      <c r="A63" s="52" t="s">
        <v>62</v>
      </c>
      <c r="B63" s="53"/>
      <c r="C63" s="13">
        <v>837</v>
      </c>
      <c r="D63" s="13"/>
      <c r="E63" s="13">
        <f t="shared" si="1"/>
        <v>837</v>
      </c>
      <c r="F63" s="7"/>
      <c r="G63" s="7"/>
      <c r="H63" s="7"/>
      <c r="I63" s="7"/>
      <c r="J63" s="7"/>
      <c r="K63" s="7"/>
      <c r="L63" s="7"/>
      <c r="M63" s="7"/>
    </row>
    <row r="64" spans="1:13" ht="28.9" customHeight="1" x14ac:dyDescent="0.25">
      <c r="A64" s="52" t="s">
        <v>63</v>
      </c>
      <c r="B64" s="53"/>
      <c r="C64" s="13">
        <v>1074</v>
      </c>
      <c r="D64" s="13"/>
      <c r="E64" s="13">
        <f t="shared" si="1"/>
        <v>1074</v>
      </c>
      <c r="F64" s="7"/>
      <c r="G64" s="7"/>
      <c r="H64" s="7"/>
      <c r="I64" s="7"/>
      <c r="J64" s="7"/>
      <c r="K64" s="7"/>
      <c r="L64" s="7"/>
      <c r="M64" s="7"/>
    </row>
    <row r="65" spans="1:13" ht="28.9" customHeight="1" x14ac:dyDescent="0.25">
      <c r="A65" s="52" t="s">
        <v>82</v>
      </c>
      <c r="B65" s="53"/>
      <c r="C65" s="13">
        <v>5865</v>
      </c>
      <c r="D65" s="13"/>
      <c r="E65" s="13">
        <f t="shared" si="1"/>
        <v>5865</v>
      </c>
      <c r="F65" s="7"/>
      <c r="G65" s="7"/>
      <c r="H65" s="7"/>
      <c r="I65" s="7"/>
      <c r="J65" s="7"/>
      <c r="K65" s="7"/>
      <c r="L65" s="7"/>
      <c r="M65" s="7"/>
    </row>
    <row r="66" spans="1:13" ht="28.9" customHeight="1" x14ac:dyDescent="0.25">
      <c r="A66" s="52" t="s">
        <v>64</v>
      </c>
      <c r="B66" s="53"/>
      <c r="C66" s="13">
        <v>3996</v>
      </c>
      <c r="D66" s="13"/>
      <c r="E66" s="13">
        <f t="shared" si="1"/>
        <v>3996</v>
      </c>
      <c r="F66" s="7"/>
      <c r="G66" s="7"/>
      <c r="H66" s="7"/>
      <c r="I66" s="7"/>
      <c r="J66" s="7"/>
      <c r="K66" s="7"/>
      <c r="L66" s="7"/>
      <c r="M66" s="7"/>
    </row>
    <row r="67" spans="1:13" ht="28.9" customHeight="1" x14ac:dyDescent="0.25">
      <c r="A67" s="52" t="s">
        <v>65</v>
      </c>
      <c r="B67" s="53"/>
      <c r="C67" s="13">
        <v>2718</v>
      </c>
      <c r="D67" s="13"/>
      <c r="E67" s="13">
        <f t="shared" si="1"/>
        <v>2718</v>
      </c>
      <c r="F67" s="7"/>
      <c r="G67" s="7"/>
      <c r="H67" s="7"/>
      <c r="I67" s="7"/>
      <c r="J67" s="7"/>
      <c r="K67" s="7"/>
      <c r="L67" s="7"/>
      <c r="M67" s="7"/>
    </row>
    <row r="68" spans="1:13" x14ac:dyDescent="0.2">
      <c r="A68" s="39" t="s">
        <v>11</v>
      </c>
      <c r="B68" s="39"/>
      <c r="C68" s="13"/>
      <c r="D68" s="13"/>
      <c r="E68" s="13"/>
    </row>
    <row r="69" spans="1:13" ht="30.75" customHeight="1" x14ac:dyDescent="0.2">
      <c r="A69" s="42" t="s">
        <v>77</v>
      </c>
      <c r="B69" s="43"/>
      <c r="C69" s="13">
        <v>27000</v>
      </c>
      <c r="D69" s="13"/>
      <c r="E69" s="13">
        <f t="shared" ref="E69:E72" si="2">C69-D69</f>
        <v>27000</v>
      </c>
    </row>
    <row r="70" spans="1:13" x14ac:dyDescent="0.2">
      <c r="A70" s="42" t="s">
        <v>39</v>
      </c>
      <c r="B70" s="43"/>
      <c r="C70" s="13">
        <v>4000</v>
      </c>
      <c r="D70" s="13"/>
      <c r="E70" s="13">
        <f t="shared" si="2"/>
        <v>4000</v>
      </c>
    </row>
    <row r="71" spans="1:13" ht="30.75" customHeight="1" x14ac:dyDescent="0.2">
      <c r="A71" s="42" t="s">
        <v>78</v>
      </c>
      <c r="B71" s="43"/>
      <c r="C71" s="13">
        <v>9000</v>
      </c>
      <c r="D71" s="13"/>
      <c r="E71" s="13">
        <f t="shared" si="2"/>
        <v>9000</v>
      </c>
    </row>
    <row r="72" spans="1:13" x14ac:dyDescent="0.2">
      <c r="A72" s="42" t="s">
        <v>40</v>
      </c>
      <c r="B72" s="43"/>
      <c r="C72" s="13">
        <v>5400</v>
      </c>
      <c r="D72" s="13"/>
      <c r="E72" s="13">
        <f t="shared" si="2"/>
        <v>5400</v>
      </c>
    </row>
    <row r="73" spans="1:13" s="2" customFormat="1" x14ac:dyDescent="0.2">
      <c r="A73" s="40" t="s">
        <v>0</v>
      </c>
      <c r="B73" s="41"/>
      <c r="C73" s="14">
        <f>SUM(C13:C72)</f>
        <v>1559706</v>
      </c>
      <c r="D73" s="14">
        <f>SUM(D13:D72)</f>
        <v>0</v>
      </c>
      <c r="E73" s="14">
        <f>SUM(E13:E72)</f>
        <v>1559706</v>
      </c>
    </row>
    <row r="74" spans="1:13" s="2" customFormat="1" ht="47.45" customHeight="1" x14ac:dyDescent="0.2">
      <c r="A74" s="24" t="s">
        <v>18</v>
      </c>
      <c r="B74" s="25" t="s">
        <v>12</v>
      </c>
      <c r="C74" s="25" t="s">
        <v>14</v>
      </c>
      <c r="D74" s="25" t="s">
        <v>15</v>
      </c>
      <c r="E74" s="25" t="s">
        <v>16</v>
      </c>
    </row>
    <row r="75" spans="1:13" s="2" customFormat="1" x14ac:dyDescent="0.25">
      <c r="A75" s="17" t="s">
        <v>66</v>
      </c>
      <c r="B75" s="15"/>
      <c r="C75" s="16">
        <v>514703</v>
      </c>
      <c r="D75" s="16">
        <v>0</v>
      </c>
      <c r="E75" s="16">
        <f t="shared" ref="E75" si="3">C75-D75</f>
        <v>514703</v>
      </c>
    </row>
    <row r="76" spans="1:13" s="2" customFormat="1" ht="52.9" customHeight="1" x14ac:dyDescent="0.2">
      <c r="A76" s="26" t="s">
        <v>19</v>
      </c>
      <c r="B76" s="25" t="s">
        <v>13</v>
      </c>
      <c r="C76" s="25" t="s">
        <v>8</v>
      </c>
      <c r="D76" s="25" t="s">
        <v>15</v>
      </c>
      <c r="E76" s="25" t="s">
        <v>16</v>
      </c>
    </row>
    <row r="77" spans="1:13" s="2" customFormat="1" x14ac:dyDescent="0.25">
      <c r="A77" s="17"/>
      <c r="B77" s="15"/>
      <c r="C77" s="16">
        <v>0</v>
      </c>
      <c r="D77" s="16">
        <v>0</v>
      </c>
      <c r="E77" s="16">
        <f t="shared" ref="E77" si="4">C77-D77</f>
        <v>0</v>
      </c>
    </row>
    <row r="78" spans="1:13" s="2" customFormat="1" x14ac:dyDescent="0.2"/>
    <row r="79" spans="1:13" s="2" customFormat="1" x14ac:dyDescent="0.2"/>
    <row r="80" spans="1:13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</sheetData>
  <mergeCells count="35">
    <mergeCell ref="A69:B69"/>
    <mergeCell ref="A70:B70"/>
    <mergeCell ref="A71:B71"/>
    <mergeCell ref="A72:B72"/>
    <mergeCell ref="A67:B67"/>
    <mergeCell ref="A66:B66"/>
    <mergeCell ref="A65:B65"/>
    <mergeCell ref="A64:B64"/>
    <mergeCell ref="A63:B63"/>
    <mergeCell ref="A58:B58"/>
    <mergeCell ref="A59:B59"/>
    <mergeCell ref="A60:B60"/>
    <mergeCell ref="A61:B61"/>
    <mergeCell ref="A62:B62"/>
    <mergeCell ref="A50:B50"/>
    <mergeCell ref="A51:B51"/>
    <mergeCell ref="A54:B54"/>
    <mergeCell ref="A56:B56"/>
    <mergeCell ref="A57:B57"/>
    <mergeCell ref="A12:B12"/>
    <mergeCell ref="A13:B13"/>
    <mergeCell ref="A40:B40"/>
    <mergeCell ref="A68:B68"/>
    <mergeCell ref="A73:B73"/>
    <mergeCell ref="A52:B52"/>
    <mergeCell ref="A55:B55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</mergeCells>
  <phoneticPr fontId="2" type="noConversion"/>
  <pageMargins left="0.5" right="0.5" top="0.5" bottom="0.5" header="0.25" footer="0"/>
  <pageSetup scale="78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2019-05-07T16:21:47Z</cp:lastPrinted>
  <dcterms:created xsi:type="dcterms:W3CDTF">2001-02-08T10:40:59Z</dcterms:created>
  <dcterms:modified xsi:type="dcterms:W3CDTF">2019-05-07T16:22:06Z</dcterms:modified>
</cp:coreProperties>
</file>