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6200" windowHeight="6885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15" i="1" l="1"/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<sst xmlns="http://schemas.openxmlformats.org/spreadsheetml/2006/main" count="42" uniqueCount="39">
  <si>
    <t>COLUMN TOTAL</t>
  </si>
  <si>
    <t>BUDGET ITEM</t>
  </si>
  <si>
    <t>Amount Spent</t>
  </si>
  <si>
    <t>ENVIRONMENT AND NATURAL RESOURCES TRUST FUND BUDGET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</si>
  <si>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</si>
  <si>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</si>
  <si>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</si>
  <si>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</si>
  <si>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</si>
  <si>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</si>
  <si>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</si>
  <si>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</si>
  <si>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</si>
  <si>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</si>
  <si>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</si>
  <si>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</si>
  <si>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</si>
  <si>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</si>
  <si>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</si>
  <si>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</si>
  <si>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</si>
  <si>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</si>
  <si>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</si>
  <si>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</si>
  <si>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</si>
  <si>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</si>
  <si>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r>
      <t xml:space="preserve">Today's Date:  </t>
    </r>
    <r>
      <rPr>
        <sz val="11"/>
        <rFont val="Calibri"/>
        <family val="2"/>
        <scheme val="minor"/>
      </rPr>
      <t>March 15, 2019</t>
    </r>
  </si>
  <si>
    <r>
      <t xml:space="preserve">Organization: </t>
    </r>
    <r>
      <rPr>
        <sz val="11"/>
        <rFont val="Calibri"/>
        <family val="2"/>
        <scheme val="minor"/>
      </rPr>
      <t>Minnesota Board of Water and Soil Resources</t>
    </r>
  </si>
  <si>
    <r>
      <t xml:space="preserve">Project Manager:  </t>
    </r>
    <r>
      <rPr>
        <sz val="11"/>
        <rFont val="Calibri"/>
        <family val="2"/>
        <scheme val="minor"/>
      </rPr>
      <t>Suzanne Rhees, Conservation Projects Coordinator</t>
    </r>
  </si>
  <si>
    <t>Pending</t>
  </si>
  <si>
    <t>Secured</t>
  </si>
  <si>
    <r>
      <t xml:space="preserve">Project Title: </t>
    </r>
    <r>
      <rPr>
        <sz val="11"/>
        <rFont val="Calibri"/>
        <family val="2"/>
        <scheme val="minor"/>
      </rPr>
      <t xml:space="preserve"> Tracking the Climate Benefits of Natural and Working Lands</t>
    </r>
  </si>
  <si>
    <r>
      <t xml:space="preserve">Non-State:  </t>
    </r>
    <r>
      <rPr>
        <sz val="11"/>
        <rFont val="Calibri"/>
        <family val="2"/>
        <scheme val="minor"/>
      </rPr>
      <t>U.S. Climate Alliance (USCA) Natural and Working Lands: funding from Doris Duke Charitable Foundation may be available for research into particular aspects of GHG modeling (e.g., grazing systems, wetlands).  Up to $150,000 may be available for all research projects in Minnesota; this project is one of several that may be considered.</t>
    </r>
  </si>
  <si>
    <r>
      <t xml:space="preserve">In kind:  </t>
    </r>
    <r>
      <rPr>
        <sz val="11"/>
        <rFont val="Calibri"/>
        <family val="2"/>
        <scheme val="minor"/>
      </rPr>
      <t>World Resources Institute, funded by USCA (see above) will be developing a state-level GHG inventory, working with MPCA and other agencies, throughout 2019-2020.  Funding is for a two-year period.</t>
    </r>
  </si>
  <si>
    <t>State:</t>
  </si>
  <si>
    <r>
      <t xml:space="preserve">Professional/Technical/Service Contracts: </t>
    </r>
    <r>
      <rPr>
        <sz val="11"/>
        <rFont val="Calibri"/>
        <family val="2"/>
        <scheme val="minor"/>
      </rPr>
      <t>BWSR will issue an RFP and contract with a consultant team with significant, relevant experience in the field of GHG modeling, tracking data, and operationalizing best management practices for carbon sequestration and GHG mitigation.</t>
    </r>
  </si>
  <si>
    <r>
      <t xml:space="preserve">Personnel (Wages and Benefits) </t>
    </r>
    <r>
      <rPr>
        <sz val="11"/>
        <rFont val="Calibri"/>
        <family val="2"/>
        <scheme val="minor"/>
      </rPr>
      <t>BWSR Project Manager (10%; 73% salary, 27% benefit, 3 yrs) - position is unclassified, and this project is not part of current work plan.</t>
    </r>
  </si>
  <si>
    <r>
      <t xml:space="preserve">Project Budget: </t>
    </r>
    <r>
      <rPr>
        <sz val="11"/>
        <rFont val="Calibri"/>
        <family val="2"/>
        <scheme val="minor"/>
      </rPr>
      <t>$390,500</t>
    </r>
  </si>
  <si>
    <r>
      <rPr>
        <b/>
        <sz val="11"/>
        <rFont val="Calibri"/>
        <family val="2"/>
        <scheme val="minor"/>
      </rPr>
      <t>MNIT Services:</t>
    </r>
    <r>
      <rPr>
        <sz val="11"/>
        <rFont val="Calibri"/>
        <family val="2"/>
        <scheme val="minor"/>
      </rPr>
      <t xml:space="preserve"> service contract with MnGEO to provide relevant geospatial data and make the estimating tool publicly available through the MN Geospatial Commons.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</si>
</sst>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16" sqref="A16:B1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28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26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ht="30" customHeight="1" x14ac:dyDescent="0.2">
      <c r="A13" s="36" t="s">
        <v>36</v>
      </c>
      <c r="B13" s="37"/>
      <c r="C13" s="14">
        <v>40500</v>
      </c>
      <c r="D13" s="32">
        <v>0</v>
      </c>
      <c r="E13" s="32">
        <f>C13-D13</f>
        <v>40500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/>
      <c r="B14" s="45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63.75" customHeight="1" x14ac:dyDescent="0.2">
      <c r="A15" s="36" t="s">
        <v>35</v>
      </c>
      <c r="B15" s="37"/>
      <c r="C15" s="14">
        <v>325000</v>
      </c>
      <c r="D15" s="14"/>
      <c r="E15" s="14">
        <f t="shared" ref="E15:E16" si="0">C15-D15</f>
        <v>325000</v>
      </c>
      <c r="F15" s="8"/>
      <c r="G15" s="8"/>
      <c r="H15" s="8"/>
      <c r="I15" s="8"/>
      <c r="J15" s="8"/>
      <c r="K15" s="8"/>
      <c r="L15" s="8"/>
      <c r="M15" s="2"/>
    </row>
    <row r="16" spans="1:19" ht="33" customHeight="1" x14ac:dyDescent="0.2">
      <c r="A16" s="44" t="s">
        <v>38</v>
      </c>
      <c r="B16" s="45"/>
      <c r="C16" s="14">
        <v>25000</v>
      </c>
      <c r="D16" s="14">
        <v>0</v>
      </c>
      <c r="E16" s="14">
        <f t="shared" si="0"/>
        <v>25000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4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10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11</v>
      </c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 t="s">
        <v>12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13</v>
      </c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 t="s">
        <v>14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6" t="s">
        <v>5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6" t="s">
        <v>15</v>
      </c>
      <c r="B31" s="37"/>
      <c r="C31" s="15"/>
      <c r="D31" s="14"/>
      <c r="E31" s="14"/>
    </row>
    <row r="32" spans="1:13" s="2" customFormat="1" ht="15.75" thickBot="1" x14ac:dyDescent="0.25">
      <c r="A32" s="38"/>
      <c r="B32" s="39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0" t="s">
        <v>0</v>
      </c>
      <c r="B33" s="41"/>
      <c r="C33" s="17">
        <f>SUM(C13:C32)</f>
        <v>390500</v>
      </c>
      <c r="D33" s="17">
        <f>SUM(D13:D32)</f>
        <v>0</v>
      </c>
      <c r="E33" s="17">
        <f>SUM(E13:E32)</f>
        <v>390500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22</v>
      </c>
      <c r="B35" s="30" t="s">
        <v>16</v>
      </c>
      <c r="C35" s="30" t="s">
        <v>18</v>
      </c>
      <c r="D35" s="30" t="s">
        <v>19</v>
      </c>
      <c r="E35" s="30" t="s">
        <v>20</v>
      </c>
    </row>
    <row r="36" spans="1:5" s="2" customFormat="1" ht="75" x14ac:dyDescent="0.25">
      <c r="A36" s="20" t="s">
        <v>32</v>
      </c>
      <c r="B36" s="18" t="s">
        <v>29</v>
      </c>
      <c r="C36" s="19">
        <v>30000</v>
      </c>
      <c r="D36" s="19">
        <v>0</v>
      </c>
      <c r="E36" s="19">
        <f>C36-D36</f>
        <v>30000</v>
      </c>
    </row>
    <row r="37" spans="1:5" s="2" customFormat="1" ht="15" customHeight="1" x14ac:dyDescent="0.25">
      <c r="A37" s="20" t="s">
        <v>34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ht="45" x14ac:dyDescent="0.25">
      <c r="A38" s="20" t="s">
        <v>33</v>
      </c>
      <c r="B38" s="18" t="s">
        <v>30</v>
      </c>
      <c r="C38" s="19">
        <v>10000</v>
      </c>
      <c r="D38" s="19">
        <v>0</v>
      </c>
      <c r="E38" s="19">
        <f t="shared" si="9"/>
        <v>10000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23</v>
      </c>
      <c r="B40" s="30" t="s">
        <v>17</v>
      </c>
      <c r="C40" s="30" t="s">
        <v>8</v>
      </c>
      <c r="D40" s="30" t="s">
        <v>19</v>
      </c>
      <c r="E40" s="30" t="s">
        <v>20</v>
      </c>
    </row>
    <row r="41" spans="1:5" s="2" customFormat="1" x14ac:dyDescent="0.25">
      <c r="A41" s="20"/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2019-04-10T14:36:52Z</cp:lastPrinted>
  <dcterms:created xsi:type="dcterms:W3CDTF">2001-02-08T10:40:59Z</dcterms:created>
  <dcterms:modified xsi:type="dcterms:W3CDTF">2019-05-09T12:09:46Z</dcterms:modified>
</cp:coreProperties>
</file>