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Budget'!$A$1:$E$38</definedName>
  </definedNames>
  <calcPr calcId="162913"/>
</workbook>
</file>

<file path=xl/calcChain.xml><?xml version="1.0" encoding="utf-8"?>
<calcChain xmlns="http://schemas.openxmlformats.org/spreadsheetml/2006/main">
  <c r="E27" i="1" l="1"/>
  <c r="E37" i="1" l="1"/>
  <c r="E25" i="1"/>
  <c r="E20" i="1" l="1"/>
  <c r="E18" i="1" l="1"/>
  <c r="E19" i="1"/>
  <c r="E32" i="1"/>
  <c r="E33" i="1"/>
  <c r="E34" i="1"/>
  <c r="E38" i="1"/>
  <c r="E35" i="1"/>
  <c r="E31" i="1"/>
  <c r="D28" i="1"/>
  <c r="C28" i="1"/>
  <c r="E24" i="1"/>
  <c r="E22" i="1"/>
  <c r="E17" i="1"/>
  <c r="E13" i="1"/>
  <c r="E28" i="1" l="1"/>
</calcChain>
</file>

<file path=xl/sharedStrings.xml><?xml version="1.0" encoding="utf-8"?>
<sst xmlns="http://schemas.openxmlformats.org/spreadsheetml/2006/main" count="51" uniqueCount="48">
  <si>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</si>
  <si>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</si>
  <si>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</si>
  <si>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</si>
  <si>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</si>
  <si>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</si>
  <si>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</si>
  <si>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</si>
  <si>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</si>
  <si>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</si>
  <si>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</si>
  <si>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</si>
  <si>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</si>
  <si>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</si>
  <si>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</si>
  <si>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</si>
  <si>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</si>
  <si>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</si>
  <si>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</si>
  <si>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</si>
  <si>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</si>
  <si>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Brian A Nerbonne</t>
  </si>
  <si>
    <r>
      <t>Project Title:</t>
    </r>
    <r>
      <rPr>
        <sz val="11"/>
        <rFont val="Calibri"/>
        <family val="2"/>
        <scheme val="minor"/>
      </rPr>
      <t xml:space="preserve"> Applying New Tools and Techniques Against Invasive Carp</t>
    </r>
  </si>
  <si>
    <t>Organization: Minnesota Department of Natural Resources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</si>
  <si>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(July 1, 2020 - June 20, 2023)</t>
    </r>
  </si>
  <si>
    <t>Today's Date:  4/10/2019</t>
  </si>
  <si>
    <t>Activity 1 Budget</t>
  </si>
  <si>
    <t>Activity 1
Balance</t>
  </si>
  <si>
    <t>Tentatively Approved</t>
  </si>
  <si>
    <t>Pending</t>
  </si>
  <si>
    <t>Activity 1: NR Monitoring Fisheries Specialist (1 Unclassified position)- to conduct at least 200 field sampling days annually, oversee commercial fishing operations, and compile, analyze, and report findings (70% salary 30% benefits); 100% FTE for 3 years. ~($210,000)</t>
  </si>
  <si>
    <t>Activity 1: Student Interns (2 positions)- field data collection activities in support of project objectives (100% salary) 25% FTE for 3 years. ~($50,000)</t>
  </si>
  <si>
    <t>Activity 1: Unified Method (cost based on estimate from USGS for one Unified Method exercise incuding: additional nets, boats, people, time, and effort). Single-source contract through USGS.</t>
  </si>
  <si>
    <t>Activity 1: Outreach using Creative Services to create 1,000 fliers/brochures to be distributed to the public. Single-source contract through Creative Services</t>
  </si>
  <si>
    <t>Activity 3: Commercial Fishing including deep water sampling: Contracted directed commercial seines and large mesh gill nets. Licensed commercial fisherman will be hired to set 11 gill net days and 5 seine days per year or 32 gill net days total and 14 seine days total over 3 years. Contractor selected through competitive bid process.</t>
  </si>
  <si>
    <t xml:space="preserve">Activity 2: Increase invasive carp tracking: VEMCO data processing fee for 2 locations for 3 years as well as receiver maintenance. VEMCO is the only company able to analyze this data due to VEMCO acoustic array already in place. Single-source contract- no other company is able to analyze this data. </t>
  </si>
  <si>
    <t xml:space="preserve">Activity 1: Monitoring- replacement nets, specialized nets including large mesh gill nets (4 @ $300 = $1,200), trammel nets (4 @ $400 = $1,600), and mini-fyke nets (6 @ $600 = $3,600), necessary to capture invasive carp at various life stages and in various havitats; associated supplies to deploy nets such as rope, anchors, floats ($2,500); miscellaneous supplies such as personal protective equipment, repairs, replacements, etc. ($21,000)(No single piece of equipment will exceed $5,000). Costs are based on expected bids and may vary. Attractanct station ($30,000) Note: $10,000 of Attractant Station is services provided by USGS. </t>
  </si>
  <si>
    <t>Fleet transportation expense for 3 years; base of operation will be Warner Road, St. Paul Fisheries office</t>
  </si>
  <si>
    <t>In-state Travel Expenses: Meals ($3,100) and lodging ($4,500) for distant and overnight status up to 25 nights per year for 3 years.</t>
  </si>
  <si>
    <r>
      <t>DNR's direct and necessary costs</t>
    </r>
    <r>
      <rPr>
        <sz val="11"/>
        <rFont val="Calibri"/>
        <family val="2"/>
        <scheme val="minor"/>
      </rPr>
      <t xml:space="preserve"> (~32,191) pay for activities that are directly related to and necessary for accomplishing appropriated programs/projects. Direct and necessary costs cover HR Support ($6,897), Safety Support ($1,248), Financial Support ($5,116), Communication Support ($1,388), IT Support ($16,404), Planning Support ($1,138).</t>
    </r>
  </si>
  <si>
    <r>
      <t xml:space="preserve">Non-State: </t>
    </r>
    <r>
      <rPr>
        <sz val="11"/>
        <rFont val="Calibri"/>
        <family val="2"/>
        <scheme val="minor"/>
      </rPr>
      <t>FY 2021- FY 2024 USFWS State/Interstate ANS Grant- Funding to supplement existing invasive carp program for fieldwork monitoring and detection of invasive carp. (Total grant varies)</t>
    </r>
  </si>
  <si>
    <r>
      <t xml:space="preserve">Non-State: </t>
    </r>
    <r>
      <rPr>
        <sz val="11"/>
        <rFont val="Calibri"/>
        <family val="2"/>
        <scheme val="minor"/>
      </rPr>
      <t>FY 2021- FY 2024 USFWS Invasive Carp Grant- Funding to supplement existing invasive carp program for fieldwork monitoring and detection of invasive carp. (Total grant varies)</t>
    </r>
  </si>
  <si>
    <r>
      <t xml:space="preserve">Non-State: </t>
    </r>
    <r>
      <rPr>
        <sz val="11"/>
        <rFont val="Calibri"/>
        <family val="2"/>
        <scheme val="minor"/>
      </rPr>
      <t>FY 2021 USFWS Invasive Carp Grant- Funding to support and maintain fieldwork for detection and monitoring of invasive carp populations</t>
    </r>
  </si>
  <si>
    <r>
      <t xml:space="preserve">In kind: </t>
    </r>
    <r>
      <rPr>
        <sz val="11"/>
        <rFont val="Calibri"/>
        <family val="2"/>
        <scheme val="minor"/>
      </rPr>
      <t>DNR office facilities, supervior-manager time and other support will be provided (contributions are unknown and vary)</t>
    </r>
  </si>
  <si>
    <t>M.L. 2013, Chp. 52, Sec. 2, Subd. 06b Detection and Monitoring of Asian Carp Populations</t>
  </si>
  <si>
    <t xml:space="preserve">M.L. 2017, Chp. 96, Sec. 2, Subd. 06c Invasive Bighead Carp and Silver Carp and Native Fish Evaluation - Phase II </t>
  </si>
  <si>
    <r>
      <t xml:space="preserve">State: </t>
    </r>
    <r>
      <rPr>
        <sz val="11"/>
        <rFont val="Calibri"/>
        <family val="2"/>
        <scheme val="minor"/>
      </rPr>
      <t>Opportunities will be explored for supplemental funding (unknown at this time)</t>
    </r>
  </si>
  <si>
    <t>Project Budget: $578,000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</si>
</sst>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1</xdr:row>
      <xdr:rowOff>140495</xdr:rowOff>
    </xdr:from>
    <xdr:ext cx="1360073" cy="957262"/>
    <xdr:pic>
      <xdr:nvPicPr>
        <xdr:cNvPr id="6" name="Picture 5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30995"/>
          <a:ext cx="1360073" cy="9572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2"/>
  <sheetViews>
    <sheetView tabSelected="1" view="pageBreakPreview" zoomScaleNormal="100" zoomScaleSheetLayoutView="100" zoomScalePageLayoutView="70" workbookViewId="0">
      <selection activeCell="A38" sqref="A38"/>
    </sheetView>
  </sheetViews>
  <sheetFormatPr defaultColWidth="7.85546875" defaultRowHeight="15" x14ac:dyDescent="0.2"/>
  <cols>
    <col min="1" max="1" width="64.7109375" style="1" customWidth="1"/>
    <col min="2" max="2" width="13.140625" style="10" customWidth="1"/>
    <col min="3" max="3" width="15.1406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20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21</v>
      </c>
      <c r="B5" s="6"/>
      <c r="C5" s="6"/>
    </row>
    <row r="6" spans="1:19" s="5" customFormat="1" ht="16.149999999999999" customHeight="1" x14ac:dyDescent="0.2">
      <c r="A6" s="5" t="s">
        <v>22</v>
      </c>
      <c r="B6" s="6"/>
      <c r="C6" s="6"/>
    </row>
    <row r="7" spans="1:19" s="5" customFormat="1" ht="16.149999999999999" customHeight="1" x14ac:dyDescent="0.2">
      <c r="A7" s="5" t="s">
        <v>23</v>
      </c>
      <c r="B7" s="6"/>
      <c r="C7" s="6"/>
    </row>
    <row r="8" spans="1:19" s="5" customFormat="1" ht="16.149999999999999" customHeight="1" x14ac:dyDescent="0.2">
      <c r="A8" s="9" t="s">
        <v>47</v>
      </c>
      <c r="B8" s="6"/>
      <c r="C8" s="6"/>
    </row>
    <row r="9" spans="1:19" s="3" customFormat="1" ht="16.149999999999999" customHeight="1" x14ac:dyDescent="0.2">
      <c r="A9" s="5" t="s">
        <v>24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25</v>
      </c>
      <c r="B10" s="6"/>
      <c r="C10" s="6"/>
      <c r="D10" s="22"/>
      <c r="E10" s="22"/>
    </row>
    <row r="11" spans="1:19" ht="33.6" customHeight="1" thickBot="1" x14ac:dyDescent="0.3">
      <c r="A11" s="25" t="s">
        <v>3</v>
      </c>
      <c r="B11" s="26"/>
      <c r="C11" s="24" t="s">
        <v>26</v>
      </c>
      <c r="D11" s="23" t="s">
        <v>2</v>
      </c>
      <c r="E11" s="24" t="s">
        <v>27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4" t="s">
        <v>1</v>
      </c>
      <c r="B12" s="35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3">
        <v>260000</v>
      </c>
      <c r="D13" s="30">
        <v>0</v>
      </c>
      <c r="E13" s="30">
        <f>C13-D13</f>
        <v>260000</v>
      </c>
      <c r="F13" s="8"/>
      <c r="G13" s="8"/>
      <c r="H13" s="8"/>
      <c r="I13" s="8"/>
      <c r="J13" s="8"/>
      <c r="K13" s="8"/>
      <c r="L13" s="8"/>
      <c r="M13" s="2"/>
    </row>
    <row r="14" spans="1:19" ht="63.75" customHeight="1" x14ac:dyDescent="0.2">
      <c r="A14" s="38" t="s">
        <v>30</v>
      </c>
      <c r="B14" s="39"/>
      <c r="C14" s="31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5.25" customHeight="1" x14ac:dyDescent="0.2">
      <c r="A15" s="38" t="s">
        <v>31</v>
      </c>
      <c r="B15" s="39"/>
      <c r="C15" s="31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6" t="s">
        <v>5</v>
      </c>
      <c r="B16" s="37"/>
      <c r="C16" s="13"/>
      <c r="D16" s="13"/>
      <c r="E16" s="13"/>
      <c r="F16" s="8"/>
      <c r="G16" s="8"/>
      <c r="H16" s="8"/>
      <c r="I16" s="8"/>
      <c r="J16" s="8"/>
      <c r="K16" s="8"/>
      <c r="L16" s="8"/>
      <c r="M16" s="2"/>
    </row>
    <row r="17" spans="1:13" ht="66" customHeight="1" x14ac:dyDescent="0.2">
      <c r="A17" s="38" t="s">
        <v>34</v>
      </c>
      <c r="B17" s="39"/>
      <c r="C17" s="13">
        <v>85000</v>
      </c>
      <c r="D17" s="13">
        <v>0</v>
      </c>
      <c r="E17" s="13">
        <f t="shared" ref="E17:E20" si="0">C17-D17</f>
        <v>85000</v>
      </c>
      <c r="F17" s="8"/>
      <c r="G17" s="8"/>
      <c r="H17" s="8"/>
      <c r="I17" s="8"/>
      <c r="J17" s="8"/>
      <c r="K17" s="8"/>
      <c r="L17" s="8"/>
      <c r="M17" s="2"/>
    </row>
    <row r="18" spans="1:13" ht="48" customHeight="1" x14ac:dyDescent="0.2">
      <c r="A18" s="38" t="s">
        <v>32</v>
      </c>
      <c r="B18" s="39"/>
      <c r="C18" s="13">
        <v>70000</v>
      </c>
      <c r="D18" s="13"/>
      <c r="E18" s="13">
        <f t="shared" si="0"/>
        <v>70000</v>
      </c>
      <c r="F18" s="8"/>
      <c r="G18" s="8"/>
      <c r="H18" s="8"/>
      <c r="I18" s="8"/>
      <c r="J18" s="8"/>
      <c r="K18" s="8"/>
      <c r="L18" s="8"/>
      <c r="M18" s="2"/>
    </row>
    <row r="19" spans="1:13" ht="32.25" customHeight="1" x14ac:dyDescent="0.2">
      <c r="A19" s="38" t="s">
        <v>33</v>
      </c>
      <c r="B19" s="37"/>
      <c r="C19" s="13">
        <v>15000</v>
      </c>
      <c r="D19" s="13">
        <v>0</v>
      </c>
      <c r="E19" s="13">
        <f t="shared" si="0"/>
        <v>15000</v>
      </c>
      <c r="F19" s="8"/>
      <c r="G19" s="8"/>
      <c r="H19" s="8"/>
      <c r="I19" s="8"/>
      <c r="J19" s="8"/>
      <c r="K19" s="8"/>
      <c r="L19" s="8"/>
      <c r="M19" s="2"/>
    </row>
    <row r="20" spans="1:13" ht="60" customHeight="1" x14ac:dyDescent="0.2">
      <c r="A20" s="38" t="s">
        <v>35</v>
      </c>
      <c r="B20" s="37"/>
      <c r="C20" s="13">
        <v>22000</v>
      </c>
      <c r="D20" s="13">
        <v>0</v>
      </c>
      <c r="E20" s="13">
        <f t="shared" si="0"/>
        <v>22000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6</v>
      </c>
      <c r="B21" s="37"/>
      <c r="C21" s="13"/>
      <c r="D21" s="13"/>
      <c r="E21" s="13"/>
      <c r="F21" s="8"/>
      <c r="G21" s="8"/>
      <c r="H21" s="8"/>
      <c r="I21" s="8"/>
      <c r="J21" s="8"/>
      <c r="K21" s="8"/>
      <c r="L21" s="8"/>
      <c r="M21" s="2"/>
    </row>
    <row r="22" spans="1:13" ht="121.5" customHeight="1" x14ac:dyDescent="0.2">
      <c r="A22" s="38" t="s">
        <v>36</v>
      </c>
      <c r="B22" s="37"/>
      <c r="C22" s="13">
        <v>60000</v>
      </c>
      <c r="D22" s="13">
        <v>0</v>
      </c>
      <c r="E22" s="13">
        <f t="shared" ref="E22" si="1">C22-D22</f>
        <v>60000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6" t="s">
        <v>7</v>
      </c>
      <c r="B23" s="37"/>
      <c r="C23" s="13"/>
      <c r="D23" s="13"/>
      <c r="E23" s="13"/>
      <c r="F23" s="7"/>
      <c r="G23" s="7"/>
      <c r="H23" s="7"/>
      <c r="I23" s="7"/>
      <c r="J23" s="7"/>
      <c r="K23" s="7"/>
      <c r="L23" s="7"/>
      <c r="M23" s="7"/>
    </row>
    <row r="24" spans="1:13" ht="33" customHeight="1" x14ac:dyDescent="0.2">
      <c r="A24" s="38" t="s">
        <v>37</v>
      </c>
      <c r="B24" s="37"/>
      <c r="C24" s="14">
        <v>25000</v>
      </c>
      <c r="D24" s="13">
        <v>0</v>
      </c>
      <c r="E24" s="13">
        <f t="shared" ref="E24:E25" si="2">C24-D24</f>
        <v>25000</v>
      </c>
    </row>
    <row r="25" spans="1:13" s="2" customFormat="1" ht="32.25" customHeight="1" thickBot="1" x14ac:dyDescent="0.25">
      <c r="A25" s="44" t="s">
        <v>38</v>
      </c>
      <c r="B25" s="41"/>
      <c r="C25" s="15">
        <v>8000</v>
      </c>
      <c r="D25" s="15">
        <v>0</v>
      </c>
      <c r="E25" s="15">
        <f t="shared" si="2"/>
        <v>8000</v>
      </c>
    </row>
    <row r="26" spans="1:13" ht="15.75" thickTop="1" x14ac:dyDescent="0.2">
      <c r="A26" s="36" t="s">
        <v>11</v>
      </c>
      <c r="B26" s="37"/>
      <c r="C26" s="14"/>
      <c r="D26" s="13"/>
      <c r="E26" s="13"/>
    </row>
    <row r="27" spans="1:13" s="2" customFormat="1" ht="63.75" customHeight="1" thickBot="1" x14ac:dyDescent="0.25">
      <c r="A27" s="40" t="s">
        <v>39</v>
      </c>
      <c r="B27" s="41"/>
      <c r="C27" s="15">
        <v>33000</v>
      </c>
      <c r="D27" s="15">
        <v>0</v>
      </c>
      <c r="E27" s="15">
        <f>C27-D27</f>
        <v>33000</v>
      </c>
    </row>
    <row r="28" spans="1:13" s="2" customFormat="1" ht="15.75" thickTop="1" x14ac:dyDescent="0.2">
      <c r="A28" s="42" t="s">
        <v>0</v>
      </c>
      <c r="B28" s="43"/>
      <c r="C28" s="16">
        <f>SUM(C13:C27)</f>
        <v>578000</v>
      </c>
      <c r="D28" s="16">
        <f>SUM(D13:D27)</f>
        <v>0</v>
      </c>
      <c r="E28" s="16">
        <f>SUM(E13:E27)</f>
        <v>578000</v>
      </c>
    </row>
    <row r="29" spans="1:13" s="2" customFormat="1" ht="7.5" customHeight="1" x14ac:dyDescent="0.2">
      <c r="B29" s="20"/>
      <c r="C29" s="20"/>
      <c r="D29" s="20"/>
      <c r="E29" s="20"/>
    </row>
    <row r="30" spans="1:13" s="2" customFormat="1" ht="43.5" customHeight="1" x14ac:dyDescent="0.2">
      <c r="A30" s="27" t="s">
        <v>18</v>
      </c>
      <c r="B30" s="28" t="s">
        <v>12</v>
      </c>
      <c r="C30" s="28" t="s">
        <v>14</v>
      </c>
      <c r="D30" s="28" t="s">
        <v>15</v>
      </c>
      <c r="E30" s="28" t="s">
        <v>16</v>
      </c>
    </row>
    <row r="31" spans="1:13" s="2" customFormat="1" ht="45" x14ac:dyDescent="0.25">
      <c r="A31" s="19" t="s">
        <v>42</v>
      </c>
      <c r="B31" s="17" t="s">
        <v>28</v>
      </c>
      <c r="C31" s="18">
        <v>100000</v>
      </c>
      <c r="D31" s="18">
        <v>0</v>
      </c>
      <c r="E31" s="18">
        <f>C31-D31</f>
        <v>100000</v>
      </c>
    </row>
    <row r="32" spans="1:13" s="2" customFormat="1" ht="45" x14ac:dyDescent="0.25">
      <c r="A32" s="19" t="s">
        <v>41</v>
      </c>
      <c r="B32" s="17" t="s">
        <v>29</v>
      </c>
      <c r="C32" s="18">
        <v>70000</v>
      </c>
      <c r="D32" s="18">
        <v>0</v>
      </c>
      <c r="E32" s="18">
        <f>C32-D32</f>
        <v>70000</v>
      </c>
    </row>
    <row r="33" spans="1:5" s="2" customFormat="1" ht="45" x14ac:dyDescent="0.25">
      <c r="A33" s="19" t="s">
        <v>40</v>
      </c>
      <c r="B33" s="17" t="s">
        <v>29</v>
      </c>
      <c r="C33" s="18">
        <v>20000</v>
      </c>
      <c r="D33" s="18">
        <v>0</v>
      </c>
      <c r="E33" s="18">
        <f>C33-D33</f>
        <v>20000</v>
      </c>
    </row>
    <row r="34" spans="1:5" s="2" customFormat="1" ht="29.25" customHeight="1" x14ac:dyDescent="0.25">
      <c r="A34" s="19" t="s">
        <v>46</v>
      </c>
      <c r="B34" s="17"/>
      <c r="C34" s="18">
        <v>0</v>
      </c>
      <c r="D34" s="18">
        <v>0</v>
      </c>
      <c r="E34" s="18">
        <f t="shared" ref="E34:E35" si="3">C34-D34</f>
        <v>0</v>
      </c>
    </row>
    <row r="35" spans="1:5" s="2" customFormat="1" ht="30" x14ac:dyDescent="0.25">
      <c r="A35" s="19" t="s">
        <v>43</v>
      </c>
      <c r="B35" s="17"/>
      <c r="C35" s="18">
        <v>0</v>
      </c>
      <c r="D35" s="18">
        <v>0</v>
      </c>
      <c r="E35" s="18">
        <f t="shared" si="3"/>
        <v>0</v>
      </c>
    </row>
    <row r="36" spans="1:5" s="2" customFormat="1" ht="60" x14ac:dyDescent="0.2">
      <c r="A36" s="29" t="s">
        <v>19</v>
      </c>
      <c r="B36" s="28" t="s">
        <v>13</v>
      </c>
      <c r="C36" s="28" t="s">
        <v>10</v>
      </c>
      <c r="D36" s="28" t="s">
        <v>15</v>
      </c>
      <c r="E36" s="28" t="s">
        <v>16</v>
      </c>
    </row>
    <row r="37" spans="1:5" s="2" customFormat="1" ht="35.25" customHeight="1" x14ac:dyDescent="0.25">
      <c r="A37" s="19" t="s">
        <v>44</v>
      </c>
      <c r="B37" s="17"/>
      <c r="C37" s="18">
        <v>540000</v>
      </c>
      <c r="D37" s="18">
        <v>540000</v>
      </c>
      <c r="E37" s="18">
        <f t="shared" ref="E37" si="4">C37-D37</f>
        <v>0</v>
      </c>
    </row>
    <row r="38" spans="1:5" s="2" customFormat="1" ht="35.25" customHeight="1" x14ac:dyDescent="0.25">
      <c r="A38" s="19" t="s">
        <v>45</v>
      </c>
      <c r="B38" s="17">
        <v>201680</v>
      </c>
      <c r="C38" s="18">
        <v>500000</v>
      </c>
      <c r="D38" s="18">
        <v>298319.71999999997</v>
      </c>
      <c r="E38" s="18">
        <f t="shared" ref="E38" si="5">C38-D38</f>
        <v>201680.28000000003</v>
      </c>
    </row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</sheetData>
  <mergeCells count="17">
    <mergeCell ref="A26:B26"/>
    <mergeCell ref="A27:B27"/>
    <mergeCell ref="A28:B28"/>
    <mergeCell ref="A23:B23"/>
    <mergeCell ref="A24:B24"/>
    <mergeCell ref="A25:B25"/>
    <mergeCell ref="A20:B20"/>
    <mergeCell ref="A16:B16"/>
    <mergeCell ref="A17:B17"/>
    <mergeCell ref="A21:B21"/>
    <mergeCell ref="A22:B22"/>
    <mergeCell ref="A12:B12"/>
    <mergeCell ref="A13:B13"/>
    <mergeCell ref="A14:B14"/>
    <mergeCell ref="A15:B15"/>
    <mergeCell ref="A19:B19"/>
    <mergeCell ref="A18:B18"/>
  </mergeCells>
  <phoneticPr fontId="1" type="noConversion"/>
  <pageMargins left="0.5" right="0.5" top="0.5" bottom="0.5" header="0.25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2019-05-09T02:08:58Z</dcterms:modified>
</cp:coreProperties>
</file>