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0" yWindow="0" windowWidth="20490" windowHeight="7740"/>
  </bookViews>
  <sheets>
    <sheet name="Project Budget" sheetId="1" r:id="rId1"/>
  </sheets>
  <definedNames>
    <definedName name="_xlnm.Print_Area" localSheetId="0">'Project Budget'!$A$1:$E$35</definedName>
  </definedNames>
  <calcPr calcId="162913"/>
</workbook>
</file>

<file path=xl/calcChain.xml><?xml version="1.0" encoding="utf-8"?>
<calcChain xmlns="http://schemas.openxmlformats.org/spreadsheetml/2006/main">
  <c r="E35" i="1" l="1"/>
  <c r="E34" i="1"/>
  <c r="E33" i="1"/>
  <c r="E22" i="1" l="1"/>
  <c r="E21" i="1"/>
  <c r="E20" i="1"/>
  <c r="E19" i="1"/>
  <c r="E18" i="1"/>
  <c r="E17" i="1"/>
  <c r="E32" i="1" l="1"/>
  <c r="E29" i="1"/>
  <c r="E27" i="1"/>
  <c r="E26" i="1" l="1"/>
  <c r="D23" i="1" l="1"/>
  <c r="C23" i="1"/>
  <c r="E13" i="1"/>
  <c r="E23" i="1" l="1"/>
</calcChain>
</file>

<file path=xl/sharedStrings.xml><?xml version="1.0" encoding="utf-8"?>
<sst xmlns="http://schemas.openxmlformats.org/spreadsheetml/2006/main" count="47" uniqueCount="42">
  <si>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</si>
  <si>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</si>
  <si>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</si>
  <si>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</si>
  <si>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</si>
  <si>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</si>
  <si>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</si>
  <si>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</si>
  <si>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</si>
  <si>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Budget</t>
  </si>
  <si>
    <t xml:space="preserve">
Balance</t>
  </si>
  <si>
    <t>Status (secured or pending)</t>
  </si>
  <si>
    <t>Amount legally obligated but not yet spent</t>
  </si>
  <si>
    <t xml:space="preserve"> Budget</t>
  </si>
  <si>
    <t>Spent</t>
  </si>
  <si>
    <t>Balance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</si>
  <si>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</si>
  <si>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</si>
  <si>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</si>
  <si>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</si>
  <si>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Project Manager: Robert Venette</t>
  </si>
  <si>
    <r>
      <t xml:space="preserve">Project Title: </t>
    </r>
    <r>
      <rPr>
        <sz val="11"/>
        <rFont val="Calibri"/>
        <family val="2"/>
        <scheme val="minor"/>
      </rPr>
      <t xml:space="preserve"> Minnesota Invasive Terrestrial Plants and Pests Center, Ph. 5</t>
    </r>
  </si>
  <si>
    <t>Organization: University of Minnesota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</si>
  <si>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June 30, 2025</t>
    </r>
  </si>
  <si>
    <t>ML 2014, Ch. 312, Art. 12, Sec. 8</t>
  </si>
  <si>
    <t>ML 2015, Ch. 76, Art. 2, Sec. 6a</t>
  </si>
  <si>
    <t>ML 2016, Ch. 186, Art. 2, Sec.6a</t>
  </si>
  <si>
    <t xml:space="preserve">To be named: 7 graduate research assistants, 50% FTE (academic yr) and 100% FTE (summer) for 4 yrs. (56% slary, 35% tuition, 9% benefits). Graduate research assistants are unable tohold more than a 50% appointment during the academic year. </t>
  </si>
  <si>
    <t>To be named: 15 post-doctoral associates, 100% FTE for 4 yrs: $57,000/yr (79% salary, 21.4% benefits)</t>
  </si>
  <si>
    <t>$2,500 /yr per project. All projects must follow UMN and LCCMR travel policies</t>
  </si>
  <si>
    <t>Biosecurity lab space: 5 projects for 4 yrs @$7,100/yr</t>
  </si>
  <si>
    <t>Consumable lab materials (e.g. insect rearin supplies, chemicals for polymerase chain reaction, site liecense for CLIMEX software): $11,200/yr per project</t>
  </si>
  <si>
    <t>ML 2018, Ch. 214, Art. 4, Sec. 2, Subd. 6a *currently out for RFP</t>
  </si>
  <si>
    <t>secured</t>
  </si>
  <si>
    <r>
      <t xml:space="preserve">Legal Citation: </t>
    </r>
    <r>
      <rPr>
        <sz val="11"/>
        <rFont val="Calibri"/>
        <family val="2"/>
        <scheme val="minor"/>
      </rPr>
      <t>ML 2020, Ch. XX, Sec. XX, Subd. XX</t>
    </r>
  </si>
  <si>
    <r>
      <t xml:space="preserve">Non-State: </t>
    </r>
    <r>
      <rPr>
        <sz val="11"/>
        <rFont val="Calibri"/>
        <family val="2"/>
        <scheme val="minor"/>
      </rPr>
      <t>USDA Forest Service, salary for director. These funds are not considered cost-share/matching commitment.</t>
    </r>
  </si>
  <si>
    <t>General fund appropriation, ML 2014, Ch. 312, Art. 12, Sec. 8</t>
  </si>
  <si>
    <r>
      <t xml:space="preserve">In kind: </t>
    </r>
    <r>
      <rPr>
        <sz val="11"/>
        <rFont val="Calibri"/>
        <family val="2"/>
        <scheme val="minor"/>
      </rPr>
      <t>Partner agencies may provide in-kind support for specific research projects.</t>
    </r>
  </si>
  <si>
    <r>
      <t>State:</t>
    </r>
    <r>
      <rPr>
        <sz val="11"/>
        <rFont val="Calibri"/>
        <family val="2"/>
        <scheme val="minor"/>
      </rPr>
      <t xml:space="preserve"> UMN indirect rate, 54%</t>
    </r>
  </si>
  <si>
    <r>
      <t xml:space="preserve">Project Budget: </t>
    </r>
    <r>
      <rPr>
        <sz val="11"/>
        <rFont val="Calibri"/>
        <family val="2"/>
        <scheme val="minor"/>
      </rPr>
      <t>$7,000,000</t>
    </r>
  </si>
  <si>
    <r>
      <t>Today's Date: April 2,</t>
    </r>
    <r>
      <rPr>
        <sz val="11"/>
        <rFont val="Calibri"/>
        <family val="2"/>
        <scheme val="minor"/>
      </rPr>
      <t xml:space="preserve"> 2019</t>
    </r>
  </si>
  <si>
    <t>To be named: 10 research faculty PI, 25% FTE (summer salary for 9 mos. appointments) for 4 yrs: $37,000/yr (66% salary, 33.8% benefits)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</si>
</sst>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  <numFmt numFmtId="166" formatCode="&quot;$&quot;#,##0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0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3" borderId="8" xfId="0" applyFont="1" applyFill="1" applyBorder="1" applyAlignment="1">
      <alignment vertical="top" wrapText="1"/>
    </xf>
    <xf numFmtId="0" fontId="5" fillId="3" borderId="9" xfId="0" applyFont="1" applyFill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6" fontId="3" fillId="0" borderId="0" xfId="0" applyNumberFormat="1" applyFont="1" applyBorder="1" applyAlignment="1">
      <alignment vertical="top" wrapText="1"/>
    </xf>
    <xf numFmtId="0" fontId="3" fillId="0" borderId="3" xfId="0" applyFont="1" applyBorder="1" applyAlignment="1">
      <alignment wrapText="1"/>
    </xf>
    <xf numFmtId="166" fontId="3" fillId="0" borderId="0" xfId="0" applyNumberFormat="1" applyFont="1" applyBorder="1" applyAlignment="1">
      <alignment vertical="top" wrapText="1"/>
    </xf>
    <xf numFmtId="3" fontId="3" fillId="0" borderId="0" xfId="0" applyNumberFormat="1" applyFont="1" applyBorder="1" applyAlignment="1">
      <alignment vertical="top" wrapText="1"/>
    </xf>
    <xf numFmtId="165" fontId="3" fillId="4" borderId="3" xfId="1" applyNumberFormat="1" applyFont="1" applyFill="1" applyBorder="1"/>
    <xf numFmtId="5" fontId="3" fillId="0" borderId="3" xfId="1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0" fontId="4" fillId="0" borderId="14" xfId="0" applyFont="1" applyFill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76"/>
  <sheetViews>
    <sheetView tabSelected="1" view="pageBreakPreview" topLeftCell="A11" zoomScaleNormal="100" zoomScaleSheetLayoutView="100" zoomScalePageLayoutView="70" workbookViewId="0">
      <selection activeCell="J10" sqref="J10"/>
    </sheetView>
  </sheetViews>
  <sheetFormatPr defaultColWidth="7.85546875" defaultRowHeight="15" x14ac:dyDescent="0.2"/>
  <cols>
    <col min="1" max="1" width="68.5703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19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16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34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20</v>
      </c>
      <c r="B5" s="6"/>
      <c r="C5" s="6"/>
    </row>
    <row r="6" spans="1:19" s="5" customFormat="1" ht="16.149999999999999" customHeight="1" x14ac:dyDescent="0.2">
      <c r="A6" s="5" t="s">
        <v>21</v>
      </c>
      <c r="B6" s="6"/>
      <c r="C6" s="6"/>
    </row>
    <row r="7" spans="1:19" s="5" customFormat="1" ht="16.149999999999999" customHeight="1" x14ac:dyDescent="0.2">
      <c r="A7" s="5" t="s">
        <v>22</v>
      </c>
      <c r="B7" s="6"/>
      <c r="C7" s="6"/>
    </row>
    <row r="8" spans="1:19" s="5" customFormat="1" ht="16.149999999999999" customHeight="1" x14ac:dyDescent="0.2">
      <c r="A8" s="9" t="s">
        <v>39</v>
      </c>
      <c r="B8" s="6"/>
      <c r="C8" s="6"/>
    </row>
    <row r="9" spans="1:19" s="3" customFormat="1" ht="16.149999999999999" customHeight="1" x14ac:dyDescent="0.2">
      <c r="A9" s="5" t="s">
        <v>23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40</v>
      </c>
      <c r="B10" s="6"/>
      <c r="C10" s="6"/>
      <c r="D10" s="21"/>
      <c r="E10" s="21"/>
    </row>
    <row r="11" spans="1:19" ht="33.6" customHeight="1" thickBot="1" x14ac:dyDescent="0.3">
      <c r="A11" s="25" t="s">
        <v>3</v>
      </c>
      <c r="B11" s="26"/>
      <c r="C11" s="24" t="s">
        <v>9</v>
      </c>
      <c r="D11" s="23" t="s">
        <v>2</v>
      </c>
      <c r="E11" s="24" t="s">
        <v>10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47" t="s">
        <v>1</v>
      </c>
      <c r="B12" s="48"/>
      <c r="C12" s="20"/>
      <c r="D12" s="31"/>
      <c r="E12" s="32"/>
      <c r="F12" s="7"/>
      <c r="G12" s="7"/>
      <c r="H12" s="7"/>
      <c r="I12" s="7"/>
      <c r="J12" s="7"/>
      <c r="K12" s="7"/>
      <c r="L12" s="7"/>
    </row>
    <row r="13" spans="1:19" x14ac:dyDescent="0.2">
      <c r="A13" s="45" t="s">
        <v>4</v>
      </c>
      <c r="B13" s="46"/>
      <c r="C13" s="14">
        <v>6036000</v>
      </c>
      <c r="D13" s="30">
        <v>0</v>
      </c>
      <c r="E13" s="30">
        <f>C13-D13</f>
        <v>6036000</v>
      </c>
      <c r="F13" s="8"/>
      <c r="G13" s="8"/>
      <c r="H13" s="8"/>
      <c r="I13" s="8"/>
      <c r="J13" s="8"/>
      <c r="K13" s="8"/>
      <c r="L13" s="8"/>
      <c r="M13" s="2"/>
    </row>
    <row r="14" spans="1:19" ht="30" x14ac:dyDescent="0.2">
      <c r="A14" s="34" t="s">
        <v>41</v>
      </c>
      <c r="B14" s="33"/>
      <c r="C14" s="14"/>
      <c r="D14" s="30"/>
      <c r="E14" s="30"/>
      <c r="F14" s="8"/>
      <c r="G14" s="8"/>
      <c r="H14" s="8"/>
      <c r="I14" s="8"/>
      <c r="J14" s="8"/>
      <c r="K14" s="8"/>
      <c r="L14" s="8"/>
      <c r="M14" s="2"/>
    </row>
    <row r="15" spans="1:19" ht="60" x14ac:dyDescent="0.2">
      <c r="A15" s="34" t="s">
        <v>27</v>
      </c>
      <c r="B15" s="33"/>
      <c r="C15" s="14"/>
      <c r="D15" s="30"/>
      <c r="E15" s="30"/>
      <c r="F15" s="8"/>
      <c r="G15" s="8"/>
      <c r="H15" s="8"/>
      <c r="I15" s="8"/>
      <c r="J15" s="8"/>
      <c r="K15" s="8"/>
      <c r="L15" s="8"/>
      <c r="M15" s="2"/>
    </row>
    <row r="16" spans="1:19" ht="30" x14ac:dyDescent="0.2">
      <c r="A16" s="1" t="s">
        <v>28</v>
      </c>
      <c r="B16" s="33"/>
      <c r="C16" s="14"/>
      <c r="D16" s="30"/>
      <c r="E16" s="30"/>
      <c r="F16" s="8"/>
      <c r="G16" s="8"/>
      <c r="H16" s="8"/>
      <c r="I16" s="8"/>
      <c r="J16" s="8"/>
      <c r="K16" s="8"/>
      <c r="L16" s="8"/>
      <c r="M16" s="2"/>
    </row>
    <row r="17" spans="1:13" x14ac:dyDescent="0.2">
      <c r="A17" s="45" t="s">
        <v>5</v>
      </c>
      <c r="B17" s="46"/>
      <c r="C17" s="14">
        <v>142000</v>
      </c>
      <c r="D17" s="14"/>
      <c r="E17" s="30">
        <f t="shared" ref="E17:E22" si="0">C17-D17</f>
        <v>142000</v>
      </c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41" t="s">
        <v>30</v>
      </c>
      <c r="B18" s="42"/>
      <c r="C18" s="14">
        <v>0</v>
      </c>
      <c r="D18" s="14">
        <v>0</v>
      </c>
      <c r="E18" s="30">
        <f t="shared" si="0"/>
        <v>0</v>
      </c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45" t="s">
        <v>6</v>
      </c>
      <c r="B19" s="46"/>
      <c r="C19" s="14">
        <v>672000</v>
      </c>
      <c r="D19" s="14"/>
      <c r="E19" s="30">
        <f t="shared" si="0"/>
        <v>672000</v>
      </c>
      <c r="F19" s="8"/>
      <c r="G19" s="8"/>
      <c r="H19" s="8"/>
      <c r="I19" s="8"/>
      <c r="J19" s="8"/>
      <c r="K19" s="8"/>
      <c r="L19" s="8"/>
      <c r="M19" s="2"/>
    </row>
    <row r="20" spans="1:13" ht="38.25" customHeight="1" x14ac:dyDescent="0.2">
      <c r="A20" s="41" t="s">
        <v>31</v>
      </c>
      <c r="B20" s="42"/>
      <c r="C20" s="14">
        <v>0</v>
      </c>
      <c r="D20" s="14">
        <v>0</v>
      </c>
      <c r="E20" s="30">
        <f t="shared" si="0"/>
        <v>0</v>
      </c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45" t="s">
        <v>7</v>
      </c>
      <c r="B21" s="46"/>
      <c r="C21" s="14"/>
      <c r="D21" s="14"/>
      <c r="E21" s="30">
        <f t="shared" si="0"/>
        <v>0</v>
      </c>
      <c r="F21" s="7"/>
      <c r="G21" s="7"/>
      <c r="H21" s="7"/>
      <c r="I21" s="7"/>
      <c r="J21" s="7"/>
      <c r="K21" s="7"/>
      <c r="L21" s="7"/>
      <c r="M21" s="7"/>
    </row>
    <row r="22" spans="1:13" x14ac:dyDescent="0.2">
      <c r="A22" s="41" t="s">
        <v>29</v>
      </c>
      <c r="B22" s="42"/>
      <c r="C22" s="14">
        <v>150000</v>
      </c>
      <c r="D22" s="14">
        <v>0</v>
      </c>
      <c r="E22" s="30">
        <f t="shared" si="0"/>
        <v>150000</v>
      </c>
    </row>
    <row r="23" spans="1:13" s="2" customFormat="1" x14ac:dyDescent="0.2">
      <c r="A23" s="43" t="s">
        <v>0</v>
      </c>
      <c r="B23" s="44"/>
      <c r="C23" s="15">
        <f>SUM(C13:C22)</f>
        <v>7000000</v>
      </c>
      <c r="D23" s="15">
        <f>SUM(D13:D22)</f>
        <v>0</v>
      </c>
      <c r="E23" s="15">
        <f>SUM(E13:E22)</f>
        <v>7000000</v>
      </c>
    </row>
    <row r="24" spans="1:13" s="2" customFormat="1" x14ac:dyDescent="0.2">
      <c r="B24" s="19"/>
      <c r="C24" s="19"/>
      <c r="D24" s="19"/>
      <c r="E24" s="19"/>
    </row>
    <row r="25" spans="1:13" s="2" customFormat="1" ht="30" x14ac:dyDescent="0.2">
      <c r="A25" s="27" t="s">
        <v>17</v>
      </c>
      <c r="B25" s="28" t="s">
        <v>11</v>
      </c>
      <c r="C25" s="28" t="s">
        <v>13</v>
      </c>
      <c r="D25" s="28" t="s">
        <v>14</v>
      </c>
      <c r="E25" s="28" t="s">
        <v>15</v>
      </c>
    </row>
    <row r="26" spans="1:13" s="2" customFormat="1" ht="30" x14ac:dyDescent="0.25">
      <c r="A26" s="18" t="s">
        <v>35</v>
      </c>
      <c r="B26" s="16" t="s">
        <v>33</v>
      </c>
      <c r="C26" s="17">
        <v>0</v>
      </c>
      <c r="D26" s="17">
        <v>0</v>
      </c>
      <c r="E26" s="17">
        <f>C26-D26</f>
        <v>0</v>
      </c>
    </row>
    <row r="27" spans="1:13" s="2" customFormat="1" ht="15" customHeight="1" x14ac:dyDescent="0.25">
      <c r="A27" s="18" t="s">
        <v>38</v>
      </c>
      <c r="B27" s="16" t="s">
        <v>33</v>
      </c>
      <c r="C27" s="17">
        <v>2700000</v>
      </c>
      <c r="D27" s="17">
        <v>0</v>
      </c>
      <c r="E27" s="17">
        <f t="shared" ref="E27:E29" si="1">C27-D27</f>
        <v>2700000</v>
      </c>
    </row>
    <row r="28" spans="1:13" s="2" customFormat="1" ht="15" customHeight="1" x14ac:dyDescent="0.25">
      <c r="A28" s="36" t="s">
        <v>36</v>
      </c>
      <c r="B28" s="16" t="s">
        <v>33</v>
      </c>
      <c r="C28" s="17">
        <v>3000000</v>
      </c>
      <c r="D28" s="17"/>
      <c r="E28" s="17"/>
    </row>
    <row r="29" spans="1:13" s="2" customFormat="1" ht="30" x14ac:dyDescent="0.25">
      <c r="A29" s="18" t="s">
        <v>37</v>
      </c>
      <c r="B29" s="16"/>
      <c r="C29" s="17">
        <v>0</v>
      </c>
      <c r="D29" s="17">
        <v>0</v>
      </c>
      <c r="E29" s="17">
        <f t="shared" si="1"/>
        <v>0</v>
      </c>
    </row>
    <row r="30" spans="1:13" s="2" customFormat="1" x14ac:dyDescent="0.25">
      <c r="A30" s="13"/>
      <c r="B30" s="22"/>
      <c r="C30" s="22"/>
      <c r="D30" s="22"/>
      <c r="E30" s="22"/>
    </row>
    <row r="31" spans="1:13" s="2" customFormat="1" ht="45" x14ac:dyDescent="0.2">
      <c r="A31" s="29" t="s">
        <v>18</v>
      </c>
      <c r="B31" s="28" t="s">
        <v>12</v>
      </c>
      <c r="C31" s="28" t="s">
        <v>9</v>
      </c>
      <c r="D31" s="28" t="s">
        <v>14</v>
      </c>
      <c r="E31" s="28" t="s">
        <v>15</v>
      </c>
    </row>
    <row r="32" spans="1:13" s="2" customFormat="1" x14ac:dyDescent="0.25">
      <c r="A32" s="36" t="s">
        <v>24</v>
      </c>
      <c r="B32" s="39">
        <v>17076</v>
      </c>
      <c r="C32" s="17">
        <v>1460000</v>
      </c>
      <c r="D32" s="40">
        <v>1108672</v>
      </c>
      <c r="E32" s="17">
        <f t="shared" ref="E32:E35" si="2">C32-D32</f>
        <v>351328</v>
      </c>
    </row>
    <row r="33" spans="1:5" s="2" customFormat="1" x14ac:dyDescent="0.2">
      <c r="A33" s="2" t="s">
        <v>25</v>
      </c>
      <c r="B33" s="37">
        <v>4964588</v>
      </c>
      <c r="C33" s="35">
        <v>5000000</v>
      </c>
      <c r="D33" s="37">
        <v>1662871</v>
      </c>
      <c r="E33" s="17">
        <f t="shared" si="2"/>
        <v>3337129</v>
      </c>
    </row>
    <row r="34" spans="1:5" s="2" customFormat="1" x14ac:dyDescent="0.2">
      <c r="A34" s="2" t="s">
        <v>26</v>
      </c>
      <c r="B34" s="35">
        <v>3750000</v>
      </c>
      <c r="C34" s="35">
        <v>3750000</v>
      </c>
      <c r="D34" s="37">
        <v>267762</v>
      </c>
      <c r="E34" s="17">
        <f t="shared" si="2"/>
        <v>3482238</v>
      </c>
    </row>
    <row r="35" spans="1:5" s="2" customFormat="1" x14ac:dyDescent="0.2">
      <c r="A35" s="2" t="s">
        <v>32</v>
      </c>
      <c r="B35" s="2">
        <v>0</v>
      </c>
      <c r="C35" s="35">
        <v>3500000</v>
      </c>
      <c r="D35" s="38">
        <v>0</v>
      </c>
      <c r="E35" s="17">
        <f t="shared" si="2"/>
        <v>3500000</v>
      </c>
    </row>
    <row r="36" spans="1:5" s="2" customFormat="1" x14ac:dyDescent="0.2"/>
    <row r="37" spans="1:5" s="2" customFormat="1" x14ac:dyDescent="0.2"/>
    <row r="38" spans="1:5" s="2" customFormat="1" x14ac:dyDescent="0.2"/>
    <row r="39" spans="1:5" s="2" customFormat="1" x14ac:dyDescent="0.2"/>
    <row r="40" spans="1:5" s="2" customFormat="1" x14ac:dyDescent="0.2"/>
    <row r="41" spans="1:5" s="2" customFormat="1" x14ac:dyDescent="0.2"/>
    <row r="42" spans="1:5" s="2" customFormat="1" x14ac:dyDescent="0.2"/>
    <row r="43" spans="1:5" s="2" customFormat="1" x14ac:dyDescent="0.2"/>
    <row r="44" spans="1:5" s="2" customFormat="1" x14ac:dyDescent="0.2"/>
    <row r="45" spans="1:5" s="2" customFormat="1" x14ac:dyDescent="0.2"/>
    <row r="46" spans="1:5" s="2" customFormat="1" x14ac:dyDescent="0.2"/>
    <row r="47" spans="1:5" s="2" customFormat="1" x14ac:dyDescent="0.2"/>
    <row r="48" spans="1:5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</sheetData>
  <mergeCells count="9">
    <mergeCell ref="A20:B20"/>
    <mergeCell ref="A23:B23"/>
    <mergeCell ref="A21:B21"/>
    <mergeCell ref="A22:B22"/>
    <mergeCell ref="A12:B12"/>
    <mergeCell ref="A13:B13"/>
    <mergeCell ref="A17:B17"/>
    <mergeCell ref="A18:B18"/>
    <mergeCell ref="A19:B19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2018-11-29T18:07:17Z</cp:lastPrinted>
  <dcterms:created xsi:type="dcterms:W3CDTF">2001-02-08T10:40:59Z</dcterms:created>
  <dcterms:modified xsi:type="dcterms:W3CDTF">2019-05-09T12:35:17Z</dcterms:modified>
</cp:coreProperties>
</file>