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Budget'!$A$1:$E$41</definedName>
  </definedNames>
  <calcPr calcId="162913"/>
</workbook>
</file>

<file path=xl/calcChain.xml><?xml version="1.0" encoding="utf-8"?>
<calcChain xmlns="http://schemas.openxmlformats.org/spreadsheetml/2006/main">
  <c r="C18" i="1" l="1"/>
  <c r="C20" i="1"/>
  <c r="E41" i="1" l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<sst xmlns="http://schemas.openxmlformats.org/spreadsheetml/2006/main" count="42" uniqueCount="39">
  <si>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</si>
  <si>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</si>
  <si>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</si>
  <si>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</si>
  <si>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</si>
  <si>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</si>
  <si>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</si>
  <si>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</si>
  <si>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</si>
  <si>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</si>
  <si>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</si>
  <si>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</si>
  <si>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</si>
  <si>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</si>
  <si>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</si>
  <si>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</si>
  <si>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</si>
  <si>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</si>
  <si>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</si>
  <si>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</si>
  <si>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</si>
  <si>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</si>
  <si>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</si>
  <si>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</si>
  <si>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</si>
  <si>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</si>
  <si>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</si>
  <si>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</si>
  <si>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</si>
  <si>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</si>
  <si>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Living Laboratory for Community Education of Solar Energy</t>
    </r>
  </si>
  <si>
    <r>
      <t xml:space="preserve">Project Manager: </t>
    </r>
    <r>
      <rPr>
        <sz val="11"/>
        <rFont val="Calibri"/>
        <family val="2"/>
        <scheme val="minor"/>
      </rPr>
      <t>Ned Mohan</t>
    </r>
  </si>
  <si>
    <r>
      <t>Organization:</t>
    </r>
    <r>
      <rPr>
        <sz val="11"/>
        <rFont val="Calibri"/>
        <family val="2"/>
        <scheme val="minor"/>
      </rPr>
      <t xml:space="preserve"> Regents of the University of Minnesota</t>
    </r>
  </si>
  <si>
    <r>
      <t xml:space="preserve">Today's Date:  </t>
    </r>
    <r>
      <rPr>
        <sz val="11"/>
        <rFont val="Calibri"/>
        <family val="2"/>
        <scheme val="minor"/>
      </rPr>
      <t>4/11/2019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</si>
  <si>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July 1, 2020 - June 30, 2023</t>
    </r>
  </si>
  <si>
    <r>
      <rPr>
        <b/>
        <u/>
        <sz val="11"/>
        <color theme="3"/>
        <rFont val="Calibri"/>
        <family val="2"/>
        <scheme val="minor"/>
      </rPr>
      <t>To Be Named, Graduate Research Assistant (GRA)</t>
    </r>
    <r>
      <rPr>
        <sz val="11"/>
        <color theme="3"/>
        <rFont val="Calibri"/>
        <family val="2"/>
        <scheme val="minor"/>
      </rPr>
      <t xml:space="preserve">
Funds are requested for one GRA to be appointed to a 9-month 50% appointment in each academic year of the project  (20 hours per week). Salary is $27.79 per hour, fringe benefits include health insurance for the full 12 months and tuition reimbursement benefits for the nine month academic year only.  Fringe is calculated 16.1% of salary, plus tuition reimbursement of $20.50 per hour worked (academic year = 780 hrs; summer = 260 hrs.).
</t>
    </r>
  </si>
  <si>
    <t>Rooftop Solar Power System ($40,000)
Battery System ($15,000)</t>
  </si>
  <si>
    <t>Equipment - Led Panels For Indoor Agriculture ($3,000)
Supplies - Sensors And Measurement Hardware ($5,000)</t>
  </si>
  <si>
    <t>Project Budget: $191,100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</si>
</sst>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topLeftCell="A4" zoomScaleNormal="100" zoomScaleSheetLayoutView="100" zoomScalePageLayoutView="70" workbookViewId="0">
      <selection activeCell="A18" sqref="A18:B18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31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32</v>
      </c>
      <c r="B7" s="6"/>
      <c r="C7" s="6"/>
    </row>
    <row r="8" spans="1:19" s="5" customFormat="1" ht="16.149999999999999" customHeight="1" x14ac:dyDescent="0.2">
      <c r="A8" s="9" t="s">
        <v>38</v>
      </c>
      <c r="B8" s="6"/>
      <c r="C8" s="6"/>
    </row>
    <row r="9" spans="1:19" s="3" customFormat="1" ht="16.149999999999999" customHeight="1" x14ac:dyDescent="0.2">
      <c r="A9" s="5" t="s">
        <v>34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7" t="s">
        <v>1</v>
      </c>
      <c r="B12" s="48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128100</v>
      </c>
      <c r="D13" s="32">
        <v>0</v>
      </c>
      <c r="E13" s="32">
        <f>C13-D13</f>
        <v>128100</v>
      </c>
      <c r="F13" s="8"/>
      <c r="G13" s="8"/>
      <c r="H13" s="8"/>
      <c r="I13" s="8"/>
      <c r="J13" s="8"/>
      <c r="K13" s="8"/>
      <c r="L13" s="8"/>
      <c r="M13" s="2"/>
    </row>
    <row r="14" spans="1:19" ht="102.6" customHeight="1" x14ac:dyDescent="0.2">
      <c r="A14" s="46" t="s">
        <v>35</v>
      </c>
      <c r="B14" s="49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6" t="s">
        <v>5</v>
      </c>
      <c r="B15" s="37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/>
      <c r="B16" s="45"/>
      <c r="C16" s="14">
        <v>0</v>
      </c>
      <c r="D16" s="14">
        <v>0</v>
      </c>
      <c r="E16" s="14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 t="s">
        <v>6</v>
      </c>
      <c r="B17" s="37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ht="30.6" customHeight="1" x14ac:dyDescent="0.2">
      <c r="A18" s="46" t="s">
        <v>37</v>
      </c>
      <c r="B18" s="37"/>
      <c r="C18" s="14">
        <f>3000+5000</f>
        <v>8000</v>
      </c>
      <c r="D18" s="14">
        <v>0</v>
      </c>
      <c r="E18" s="14">
        <f t="shared" ref="E18" si="1">C18-D18</f>
        <v>8000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12</v>
      </c>
      <c r="B19" s="3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31.15" customHeight="1" x14ac:dyDescent="0.2">
      <c r="A20" s="46" t="s">
        <v>36</v>
      </c>
      <c r="B20" s="37"/>
      <c r="C20" s="14">
        <f>40000+15000</f>
        <v>55000</v>
      </c>
      <c r="D20" s="14">
        <v>0</v>
      </c>
      <c r="E20" s="14">
        <f t="shared" ref="E20" si="2">C20-D20</f>
        <v>55000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 t="s">
        <v>13</v>
      </c>
      <c r="B21" s="37"/>
      <c r="C21" s="14"/>
      <c r="D21" s="14"/>
      <c r="E21" s="14"/>
    </row>
    <row r="22" spans="1:13" ht="14.25" customHeight="1" x14ac:dyDescent="0.2">
      <c r="A22" s="42"/>
      <c r="B22" s="43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36" t="s">
        <v>14</v>
      </c>
      <c r="B23" s="37"/>
      <c r="C23" s="14"/>
      <c r="D23" s="14"/>
      <c r="E23" s="14"/>
    </row>
    <row r="24" spans="1:13" x14ac:dyDescent="0.2">
      <c r="A24" s="42"/>
      <c r="B24" s="43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36" t="s">
        <v>15</v>
      </c>
      <c r="B25" s="37"/>
      <c r="C25" s="14"/>
      <c r="D25" s="14"/>
      <c r="E25" s="14"/>
    </row>
    <row r="26" spans="1:13" x14ac:dyDescent="0.2">
      <c r="A26" s="42"/>
      <c r="B26" s="43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36" t="s">
        <v>16</v>
      </c>
      <c r="B27" s="37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36" t="s">
        <v>7</v>
      </c>
      <c r="B29" s="37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36"/>
      <c r="B30" s="37"/>
      <c r="C30" s="15">
        <v>0</v>
      </c>
      <c r="D30" s="14">
        <v>0</v>
      </c>
      <c r="E30" s="14">
        <f t="shared" ref="E30" si="7">C30-D30</f>
        <v>0</v>
      </c>
    </row>
    <row r="31" spans="1:13" x14ac:dyDescent="0.2">
      <c r="A31" s="36" t="s">
        <v>17</v>
      </c>
      <c r="B31" s="37"/>
      <c r="C31" s="15"/>
      <c r="D31" s="14"/>
      <c r="E31" s="14"/>
    </row>
    <row r="32" spans="1:13" s="2" customFormat="1" ht="15.75" thickBot="1" x14ac:dyDescent="0.25">
      <c r="A32" s="38"/>
      <c r="B32" s="39"/>
      <c r="C32" s="16">
        <v>0</v>
      </c>
      <c r="D32" s="16">
        <v>0</v>
      </c>
      <c r="E32" s="16">
        <f t="shared" ref="E32" si="8">C32-D32</f>
        <v>0</v>
      </c>
    </row>
    <row r="33" spans="1:5" s="2" customFormat="1" ht="15.75" thickTop="1" x14ac:dyDescent="0.2">
      <c r="A33" s="40" t="s">
        <v>0</v>
      </c>
      <c r="B33" s="41"/>
      <c r="C33" s="17">
        <f>SUM(C13:C32)</f>
        <v>191100</v>
      </c>
      <c r="D33" s="17">
        <f>SUM(D13:D32)</f>
        <v>0</v>
      </c>
      <c r="E33" s="17">
        <f>SUM(E13:E32)</f>
        <v>191100</v>
      </c>
    </row>
    <row r="34" spans="1:5" s="2" customFormat="1" x14ac:dyDescent="0.2">
      <c r="B34" s="21"/>
      <c r="C34" s="21"/>
      <c r="D34" s="21"/>
      <c r="E34" s="21"/>
    </row>
    <row r="35" spans="1:5" s="2" customFormat="1" ht="30" x14ac:dyDescent="0.2">
      <c r="A35" s="29" t="s">
        <v>27</v>
      </c>
      <c r="B35" s="30" t="s">
        <v>18</v>
      </c>
      <c r="C35" s="30" t="s">
        <v>20</v>
      </c>
      <c r="D35" s="30" t="s">
        <v>21</v>
      </c>
      <c r="E35" s="30" t="s">
        <v>22</v>
      </c>
    </row>
    <row r="36" spans="1:5" s="2" customFormat="1" x14ac:dyDescent="0.25">
      <c r="A36" s="20" t="s">
        <v>23</v>
      </c>
      <c r="B36" s="18"/>
      <c r="C36" s="19">
        <v>0</v>
      </c>
      <c r="D36" s="19">
        <v>0</v>
      </c>
      <c r="E36" s="19">
        <f>C36-D36</f>
        <v>0</v>
      </c>
    </row>
    <row r="37" spans="1:5" s="2" customFormat="1" ht="15" customHeight="1" x14ac:dyDescent="0.25">
      <c r="A37" s="20" t="s">
        <v>24</v>
      </c>
      <c r="B37" s="18"/>
      <c r="C37" s="19">
        <v>0</v>
      </c>
      <c r="D37" s="19">
        <v>0</v>
      </c>
      <c r="E37" s="19">
        <f t="shared" ref="E37:E38" si="9">C37-D37</f>
        <v>0</v>
      </c>
    </row>
    <row r="38" spans="1:5" s="2" customFormat="1" x14ac:dyDescent="0.25">
      <c r="A38" s="20" t="s">
        <v>25</v>
      </c>
      <c r="B38" s="18"/>
      <c r="C38" s="19">
        <v>0</v>
      </c>
      <c r="D38" s="19">
        <v>0</v>
      </c>
      <c r="E38" s="19">
        <f t="shared" si="9"/>
        <v>0</v>
      </c>
    </row>
    <row r="39" spans="1:5" s="2" customFormat="1" x14ac:dyDescent="0.25">
      <c r="A39" s="13"/>
      <c r="B39" s="24"/>
      <c r="C39" s="24"/>
      <c r="D39" s="24"/>
      <c r="E39" s="24"/>
    </row>
    <row r="40" spans="1:5" s="2" customFormat="1" ht="45" x14ac:dyDescent="0.2">
      <c r="A40" s="31" t="s">
        <v>28</v>
      </c>
      <c r="B40" s="30" t="s">
        <v>19</v>
      </c>
      <c r="C40" s="30" t="s">
        <v>10</v>
      </c>
      <c r="D40" s="30" t="s">
        <v>21</v>
      </c>
      <c r="E40" s="30" t="s">
        <v>22</v>
      </c>
    </row>
    <row r="41" spans="1:5" s="2" customFormat="1" x14ac:dyDescent="0.25">
      <c r="A41" s="20"/>
      <c r="B41" s="18"/>
      <c r="C41" s="19">
        <v>0</v>
      </c>
      <c r="D41" s="19">
        <v>0</v>
      </c>
      <c r="E41" s="19">
        <f t="shared" ref="E41" si="10">C41-D41</f>
        <v>0</v>
      </c>
    </row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22"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2019-05-09T01:35:46Z</dcterms:modified>
</cp:coreProperties>
</file>