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14475" windowHeight="8460"/>
  </bookViews>
  <sheets>
    <sheet name="Project Budget" sheetId="1" r:id="rId1"/>
  </sheets>
  <calcPr calcId="162913"/>
</workbook>
</file>

<file path=xl/calcChain.xml><?xml version="1.0" encoding="utf-8"?>
<calcChain xmlns="http://schemas.openxmlformats.org/spreadsheetml/2006/main">
  <c r="D50" i="1" l="1"/>
  <c r="E48" i="1"/>
  <c r="C50" i="1"/>
  <c r="E45" i="1" l="1"/>
  <c r="E44" i="1"/>
  <c r="E29" i="1"/>
  <c r="E28" i="1"/>
  <c r="E27" i="1"/>
  <c r="E23" i="1"/>
  <c r="E22" i="1"/>
  <c r="E26" i="1"/>
  <c r="E58" i="1" l="1"/>
  <c r="E55" i="1"/>
  <c r="E54" i="1"/>
  <c r="E47" i="1" l="1"/>
  <c r="E53" i="1"/>
  <c r="E43" i="1" l="1"/>
  <c r="E40" i="1"/>
  <c r="E38" i="1"/>
  <c r="E36" i="1"/>
  <c r="E34" i="1"/>
  <c r="E32" i="1"/>
  <c r="E13" i="1"/>
  <c r="E50" i="1" l="1"/>
</calcChain>
</file>

<file path=xl/sharedStrings.xml><?xml version="1.0" encoding="utf-8"?>
<sst xmlns="http://schemas.openxmlformats.org/spreadsheetml/2006/main" count="56" uniqueCount="53">
  <si>
    <t>COLUMN TOTAL</t>
  </si>
  <si>
    <t>BUDGET ITEM</t>
  </si>
  <si>
    <t>Amount Spent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</si>
  <si>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</si>
  <si>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</si>
  <si>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</si>
  <si>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</si>
  <si>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</si>
  <si>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</si>
  <si>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</si>
  <si>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</si>
  <si>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</si>
  <si>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</si>
  <si>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</si>
  <si>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</si>
  <si>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</si>
  <si>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</si>
  <si>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</si>
  <si>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</si>
  <si>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</si>
  <si>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</si>
  <si>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</si>
  <si>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</si>
  <si>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</si>
  <si>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</si>
  <si>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</si>
  <si>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</si>
  <si>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</si>
  <si>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Contract with Superior Thermowood (Palisade, MN) to thermally modify the tamarack and white pine lumber.  A single-source contract will be used because this is the only company in Minnesota that has the equipment and expertise required to thermally modify lumber.</t>
  </si>
  <si>
    <t>2,000 board-feet of kiln-dried tamarack (boardwalk) ($5,500); 2,0000 board-feet of kiln-dried white pine ($5,500) (boathouse)</t>
  </si>
  <si>
    <t>Wood shop supplies for sizing/finishing lumber:  circular saw blades (x4, $47/ea, $188); chop saw blade (x1, $75); planer head (x1, $378); planer (x1, $600)</t>
  </si>
  <si>
    <t>Supplies for building weatherproof educational signage at BLELC</t>
  </si>
  <si>
    <t>Printing paper/large-format printing costs for brochures and educational materials</t>
  </si>
  <si>
    <t>12 round trips for Aro/Johnson from NRRI to BLELC (6 trips in year one, 6 trips in year two) to assist in installing the boardwalk and boathouse.  (44 miles round trip x $0.58/mile) + $10/day NRRI vehicle fee.  (Travel is in accordance with UMN Policy.)</t>
  </si>
  <si>
    <t>12 round trips for Aro/Breneman/Weizel from NRRI to BLELC (6 trips in year one, 6 trips in year two) to develop the educational video and PR/media materials.  (44 miles round trip x $0.58/mile) + $10/day NRRI vehicle fee.  (Travel is in accordance with UMN Policy.)</t>
  </si>
  <si>
    <t>6 rounds trips for Aro/Donahue/Hueffmeier from NRRI to public and private stakeholders to disseminate project activities and benefits.  (200 miles round trip x $0.58/mile) +$10/day NRRI vehicle fee.  (Travel is in accordance with UMN Policy.)</t>
  </si>
  <si>
    <t>NRRI Wood Shop use fee (for finishing/sizing lumber) (160 hours x $0.54/hours)</t>
  </si>
  <si>
    <t>Shipping of kiln-dried lumber from Lester River Sawmill (Duluth, MN) to Superior Thermowood (Palisade, MN) for thermal modification ($850).  Shipping of thermally modified lumber from Superior Thermowood (Palisade, MN) to BLELC (Duluth, MN) for boardwalk and boathouse installation ($850).</t>
  </si>
  <si>
    <r>
      <t xml:space="preserve">Project Manager:  </t>
    </r>
    <r>
      <rPr>
        <sz val="11"/>
        <rFont val="Calibri"/>
        <family val="2"/>
        <scheme val="minor"/>
      </rPr>
      <t>Matthew Aro</t>
    </r>
  </si>
  <si>
    <r>
      <t xml:space="preserve">Organization:  </t>
    </r>
    <r>
      <rPr>
        <sz val="11"/>
        <rFont val="Calibri"/>
        <family val="2"/>
        <scheme val="minor"/>
      </rPr>
      <t>University of Minnesota Duluth, Natural Resources Research Institute (NRRI)</t>
    </r>
  </si>
  <si>
    <r>
      <t xml:space="preserve">Project Length and Completion Date:   </t>
    </r>
    <r>
      <rPr>
        <sz val="11"/>
        <rFont val="Calibri"/>
        <family val="2"/>
        <scheme val="minor"/>
      </rPr>
      <t>2 years (completed 06/30/2022)</t>
    </r>
  </si>
  <si>
    <t>Wood coating/sealer (x30 gal, $125/gal)</t>
  </si>
  <si>
    <t>Contract with TBD to install the boardwalk and boathouse will be selected through a competitive bid process.  (Estimate of $28,000 for boathouse, $17,000 for boardwalk.)</t>
  </si>
  <si>
    <r>
      <t xml:space="preserve">Project Budget:  </t>
    </r>
    <r>
      <rPr>
        <sz val="11"/>
        <rFont val="Calibri"/>
        <family val="2"/>
        <scheme val="minor"/>
      </rPr>
      <t>$152,373</t>
    </r>
  </si>
  <si>
    <r>
      <rPr>
        <b/>
        <sz val="11"/>
        <rFont val="Calibri"/>
        <family val="2"/>
        <scheme val="minor"/>
      </rPr>
      <t>Project Title:</t>
    </r>
    <r>
      <rPr>
        <sz val="11"/>
        <rFont val="Calibri"/>
        <family val="2"/>
        <scheme val="minor"/>
      </rPr>
      <t xml:space="preserve">  Promoting Forest Health and Reducing Forest Fire Hazards</t>
    </r>
  </si>
  <si>
    <t>Patrick Donahue (NRRI, dissemination of project benefits); $6,175 (74% salary, 26% benefits), 2% FTE each year for two years</t>
  </si>
  <si>
    <t>June Breneman (NRRI, PR/media relations, development of educational video, dissemination of project benefits); $8,429 (74% salary, 26% benefits), 5% FTE each year for two years</t>
  </si>
  <si>
    <t>Jeremy Weizel (NRRI, PR/media relations, development of educational video); $11,501 (77% salary, 23% benefits), 7.5% FTE each year for two years</t>
  </si>
  <si>
    <t>Matthew Aro (NRRI, Project Manager); $30,128 (74% salary, 26% benefits), 15% FTE each year for two years. *Note: NRRI research staff salaries are largely sponsored by external funds</t>
  </si>
  <si>
    <t>Scott Johnson (NRRI, sizing and finishing of lumber, boardwalk/boathouse installation); $14,275 (77% salary, 23% benefits), 10% FTE each year for two years. *Note: NRRI research staff salaries are largely sponsored by external funds</t>
  </si>
  <si>
    <t xml:space="preserve">Ryan Hueffmeier (BLELC, coordinating boardwalk/boathouse installation, delivering educational workshops, dissemination of project benefits); $11,228 (74% salary, 26% benefits), 10% FTE each year for two years. </t>
  </si>
  <si>
    <t>In-Kind: Unrecovered F&amp;A @ 33% MTDC</t>
  </si>
  <si>
    <r>
      <t xml:space="preserve">Today's Date:  </t>
    </r>
    <r>
      <rPr>
        <sz val="11"/>
        <rFont val="Calibri"/>
        <family val="2"/>
        <scheme val="minor"/>
      </rPr>
      <t>04/08/2019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</si>
</sst>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8" fillId="0" borderId="1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404444</xdr:colOff>
      <xdr:row>0</xdr:row>
      <xdr:rowOff>70157</xdr:rowOff>
    </xdr:from>
    <xdr:to>
      <xdr:col>4</xdr:col>
      <xdr:colOff>710356</xdr:colOff>
      <xdr:row>4</xdr:row>
      <xdr:rowOff>119882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822" y="70157"/>
          <a:ext cx="1229103" cy="82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702"/>
  <sheetViews>
    <sheetView tabSelected="1" view="pageBreakPreview" topLeftCell="A21" zoomScaleNormal="100" zoomScaleSheetLayoutView="100" zoomScalePageLayoutView="70" workbookViewId="0">
      <selection activeCell="A31" sqref="A31:XFD38"/>
    </sheetView>
  </sheetViews>
  <sheetFormatPr defaultColWidth="7.85546875" defaultRowHeight="15" x14ac:dyDescent="0.2"/>
  <cols>
    <col min="1" max="1" width="68.5703125" style="1" customWidth="1"/>
    <col min="2" max="2" width="14.85546875" style="9" customWidth="1"/>
    <col min="3" max="3" width="14.42578125" style="10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27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24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38</v>
      </c>
      <c r="B5" s="6"/>
      <c r="C5" s="6"/>
    </row>
    <row r="6" spans="1:19" s="5" customFormat="1" ht="16.149999999999999" customHeight="1" x14ac:dyDescent="0.2">
      <c r="A6" s="3" t="s">
        <v>44</v>
      </c>
      <c r="B6" s="6"/>
      <c r="C6" s="6"/>
    </row>
    <row r="7" spans="1:19" s="5" customFormat="1" ht="16.149999999999999" customHeight="1" x14ac:dyDescent="0.2">
      <c r="A7" s="5" t="s">
        <v>39</v>
      </c>
      <c r="B7" s="6"/>
      <c r="C7" s="6"/>
    </row>
    <row r="8" spans="1:19" s="5" customFormat="1" ht="16.149999999999999" customHeight="1" x14ac:dyDescent="0.2">
      <c r="A8" s="41" t="s">
        <v>43</v>
      </c>
      <c r="B8" s="6"/>
      <c r="C8" s="6"/>
    </row>
    <row r="9" spans="1:19" s="3" customFormat="1" ht="16.149999999999999" customHeight="1" x14ac:dyDescent="0.2">
      <c r="A9" s="5" t="s">
        <v>40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1" t="s">
        <v>52</v>
      </c>
      <c r="B10" s="6"/>
      <c r="C10" s="6"/>
      <c r="D10" s="21"/>
      <c r="E10" s="21"/>
    </row>
    <row r="11" spans="1:19" ht="33.6" customHeight="1" thickBot="1" x14ac:dyDescent="0.3">
      <c r="A11" s="25"/>
      <c r="B11" s="26"/>
      <c r="C11" s="24" t="s">
        <v>9</v>
      </c>
      <c r="D11" s="23" t="s">
        <v>2</v>
      </c>
      <c r="E11" s="24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3" t="s">
        <v>1</v>
      </c>
      <c r="B12" s="44"/>
      <c r="C12" s="20"/>
      <c r="D12" s="32"/>
      <c r="E12" s="33"/>
      <c r="F12" s="7"/>
      <c r="G12" s="7"/>
      <c r="H12" s="7"/>
      <c r="I12" s="7"/>
      <c r="J12" s="7"/>
      <c r="K12" s="7"/>
      <c r="L12" s="7"/>
    </row>
    <row r="13" spans="1:19" x14ac:dyDescent="0.2">
      <c r="A13" s="45" t="s">
        <v>3</v>
      </c>
      <c r="B13" s="46"/>
      <c r="C13" s="13">
        <v>81736</v>
      </c>
      <c r="D13" s="30">
        <v>0</v>
      </c>
      <c r="E13" s="30">
        <f>C13-D13</f>
        <v>81736</v>
      </c>
      <c r="F13" s="8"/>
      <c r="G13" s="8"/>
      <c r="H13" s="8"/>
      <c r="I13" s="8"/>
      <c r="J13" s="8"/>
      <c r="K13" s="8"/>
      <c r="L13" s="8"/>
      <c r="M13" s="2"/>
    </row>
    <row r="14" spans="1:19" ht="27.2" customHeight="1" x14ac:dyDescent="0.2">
      <c r="A14" s="47" t="s">
        <v>48</v>
      </c>
      <c r="B14" s="48"/>
      <c r="C14" s="31"/>
      <c r="D14" s="31"/>
      <c r="E14" s="31"/>
      <c r="F14" s="8"/>
      <c r="G14" s="8"/>
      <c r="H14" s="8"/>
      <c r="I14" s="8"/>
      <c r="J14" s="8"/>
      <c r="K14" s="8"/>
      <c r="L14" s="8"/>
      <c r="M14" s="2"/>
    </row>
    <row r="15" spans="1:19" ht="42.75" customHeight="1" x14ac:dyDescent="0.2">
      <c r="A15" s="47" t="s">
        <v>49</v>
      </c>
      <c r="B15" s="48"/>
      <c r="C15" s="31"/>
      <c r="D15" s="31"/>
      <c r="E15" s="31"/>
      <c r="F15" s="8"/>
      <c r="G15" s="8"/>
      <c r="H15" s="8"/>
      <c r="I15" s="8"/>
      <c r="J15" s="8"/>
      <c r="K15" s="8"/>
      <c r="L15" s="8"/>
      <c r="M15" s="2"/>
    </row>
    <row r="16" spans="1:19" ht="28.35" customHeight="1" x14ac:dyDescent="0.2">
      <c r="A16" s="47" t="s">
        <v>45</v>
      </c>
      <c r="B16" s="48"/>
      <c r="C16" s="31"/>
      <c r="D16" s="31"/>
      <c r="E16" s="31"/>
      <c r="F16" s="8"/>
      <c r="G16" s="8"/>
      <c r="H16" s="8"/>
      <c r="I16" s="8"/>
      <c r="J16" s="8"/>
      <c r="K16" s="8"/>
      <c r="L16" s="8"/>
      <c r="M16" s="2"/>
    </row>
    <row r="17" spans="1:13" ht="30" customHeight="1" x14ac:dyDescent="0.2">
      <c r="A17" s="47" t="s">
        <v>46</v>
      </c>
      <c r="B17" s="48"/>
      <c r="C17" s="31"/>
      <c r="D17" s="31"/>
      <c r="E17" s="31"/>
      <c r="F17" s="8"/>
      <c r="G17" s="8"/>
      <c r="H17" s="8"/>
      <c r="I17" s="8"/>
      <c r="J17" s="8"/>
      <c r="K17" s="8"/>
      <c r="L17" s="8"/>
      <c r="M17" s="2"/>
    </row>
    <row r="18" spans="1:13" ht="28.9" customHeight="1" x14ac:dyDescent="0.2">
      <c r="A18" s="47" t="s">
        <v>47</v>
      </c>
      <c r="B18" s="48"/>
      <c r="C18" s="31"/>
      <c r="D18" s="31"/>
      <c r="E18" s="31"/>
      <c r="F18" s="8"/>
      <c r="G18" s="8"/>
      <c r="H18" s="8"/>
      <c r="I18" s="8"/>
      <c r="J18" s="8"/>
      <c r="K18" s="8"/>
      <c r="L18" s="8"/>
      <c r="M18" s="2"/>
    </row>
    <row r="19" spans="1:13" ht="40.700000000000003" customHeight="1" x14ac:dyDescent="0.2">
      <c r="A19" s="47" t="s">
        <v>50</v>
      </c>
      <c r="B19" s="48"/>
      <c r="C19" s="31"/>
      <c r="D19" s="31"/>
      <c r="E19" s="31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4"/>
      <c r="B20" s="35"/>
      <c r="C20" s="31"/>
      <c r="D20" s="31"/>
      <c r="E20" s="31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5" t="s">
        <v>4</v>
      </c>
      <c r="B21" s="46"/>
      <c r="C21" s="13"/>
      <c r="D21" s="13"/>
      <c r="E21" s="13"/>
      <c r="F21" s="8"/>
      <c r="G21" s="8"/>
      <c r="H21" s="8"/>
      <c r="I21" s="8"/>
      <c r="J21" s="8"/>
      <c r="K21" s="8"/>
      <c r="L21" s="8"/>
      <c r="M21" s="2"/>
    </row>
    <row r="22" spans="1:13" ht="27.2" customHeight="1" x14ac:dyDescent="0.2">
      <c r="A22" s="49" t="s">
        <v>42</v>
      </c>
      <c r="B22" s="50"/>
      <c r="C22" s="13">
        <v>45000</v>
      </c>
      <c r="D22" s="13">
        <v>0</v>
      </c>
      <c r="E22" s="13">
        <f t="shared" ref="E22:E23" si="0">C22-D22</f>
        <v>45000</v>
      </c>
      <c r="F22" s="8"/>
      <c r="G22" s="8"/>
      <c r="H22" s="8"/>
      <c r="I22" s="8"/>
      <c r="J22" s="8"/>
      <c r="K22" s="8"/>
      <c r="L22" s="8"/>
      <c r="M22" s="2"/>
    </row>
    <row r="23" spans="1:13" ht="41.65" customHeight="1" x14ac:dyDescent="0.2">
      <c r="A23" s="49" t="s">
        <v>28</v>
      </c>
      <c r="B23" s="50"/>
      <c r="C23" s="13">
        <v>4000</v>
      </c>
      <c r="D23" s="13">
        <v>0</v>
      </c>
      <c r="E23" s="13">
        <f t="shared" si="0"/>
        <v>4000</v>
      </c>
      <c r="F23" s="8"/>
      <c r="G23" s="8"/>
      <c r="H23" s="8"/>
      <c r="I23" s="8"/>
      <c r="J23" s="8"/>
      <c r="K23" s="8"/>
      <c r="L23" s="8"/>
      <c r="M23" s="2"/>
    </row>
    <row r="24" spans="1:13" ht="16.7" customHeight="1" x14ac:dyDescent="0.2">
      <c r="A24" s="34"/>
      <c r="B24" s="35"/>
      <c r="C24" s="13"/>
      <c r="D24" s="13"/>
      <c r="E24" s="13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45" t="s">
        <v>5</v>
      </c>
      <c r="B25" s="46"/>
      <c r="C25" s="13"/>
      <c r="D25" s="13"/>
      <c r="E25" s="13"/>
      <c r="F25" s="8"/>
      <c r="G25" s="8"/>
      <c r="H25" s="8"/>
      <c r="I25" s="8"/>
      <c r="J25" s="8"/>
      <c r="K25" s="8"/>
      <c r="L25" s="8"/>
      <c r="M25" s="2"/>
    </row>
    <row r="26" spans="1:13" ht="28.35" customHeight="1" x14ac:dyDescent="0.2">
      <c r="A26" s="49" t="s">
        <v>29</v>
      </c>
      <c r="B26" s="50"/>
      <c r="C26" s="13">
        <v>11000</v>
      </c>
      <c r="D26" s="13">
        <v>0</v>
      </c>
      <c r="E26" s="13">
        <f t="shared" ref="E26:E29" si="1">C26-D26</f>
        <v>11000</v>
      </c>
      <c r="F26" s="8"/>
      <c r="G26" s="8"/>
      <c r="H26" s="8"/>
      <c r="I26" s="8"/>
      <c r="J26" s="8"/>
      <c r="K26" s="8"/>
      <c r="L26" s="8"/>
      <c r="M26" s="2"/>
    </row>
    <row r="27" spans="1:13" ht="28.9" customHeight="1" x14ac:dyDescent="0.2">
      <c r="A27" s="47" t="s">
        <v>30</v>
      </c>
      <c r="B27" s="48"/>
      <c r="C27" s="13">
        <v>1241</v>
      </c>
      <c r="D27" s="13">
        <v>0</v>
      </c>
      <c r="E27" s="13">
        <f t="shared" si="1"/>
        <v>1241</v>
      </c>
      <c r="F27" s="8"/>
      <c r="G27" s="8"/>
      <c r="H27" s="8"/>
      <c r="I27" s="8"/>
      <c r="J27" s="8"/>
      <c r="K27" s="8"/>
      <c r="L27" s="8"/>
      <c r="M27" s="2"/>
    </row>
    <row r="28" spans="1:13" ht="15.6" customHeight="1" x14ac:dyDescent="0.2">
      <c r="A28" s="47" t="s">
        <v>41</v>
      </c>
      <c r="B28" s="48"/>
      <c r="C28" s="13">
        <v>3750</v>
      </c>
      <c r="D28" s="13">
        <v>0</v>
      </c>
      <c r="E28" s="13">
        <f t="shared" si="1"/>
        <v>3750</v>
      </c>
      <c r="F28" s="8"/>
      <c r="G28" s="8"/>
      <c r="H28" s="8"/>
      <c r="I28" s="8"/>
      <c r="J28" s="8"/>
      <c r="K28" s="8"/>
      <c r="L28" s="8"/>
      <c r="M28" s="2"/>
    </row>
    <row r="29" spans="1:13" ht="15.6" customHeight="1" x14ac:dyDescent="0.2">
      <c r="A29" s="47" t="s">
        <v>31</v>
      </c>
      <c r="B29" s="48"/>
      <c r="C29" s="13">
        <v>2000</v>
      </c>
      <c r="D29" s="13">
        <v>0</v>
      </c>
      <c r="E29" s="13">
        <f t="shared" si="1"/>
        <v>2000</v>
      </c>
      <c r="F29" s="8"/>
      <c r="G29" s="8"/>
      <c r="H29" s="8"/>
      <c r="I29" s="8"/>
      <c r="J29" s="8"/>
      <c r="K29" s="8"/>
      <c r="L29" s="8"/>
      <c r="M29" s="2"/>
    </row>
    <row r="30" spans="1:13" ht="15.6" customHeight="1" x14ac:dyDescent="0.2">
      <c r="A30" s="37"/>
      <c r="B30" s="38"/>
      <c r="C30" s="13"/>
      <c r="D30" s="13"/>
      <c r="E30" s="13"/>
      <c r="F30" s="8"/>
      <c r="G30" s="8"/>
      <c r="H30" s="8"/>
      <c r="I30" s="8"/>
      <c r="J30" s="8"/>
      <c r="K30" s="8"/>
      <c r="L30" s="8"/>
      <c r="M30" s="2"/>
    </row>
    <row r="31" spans="1:13" hidden="1" x14ac:dyDescent="0.2">
      <c r="A31" s="45" t="s">
        <v>11</v>
      </c>
      <c r="B31" s="46"/>
      <c r="C31" s="13"/>
      <c r="D31" s="13"/>
      <c r="E31" s="13"/>
      <c r="F31" s="8"/>
      <c r="G31" s="8"/>
      <c r="H31" s="8"/>
      <c r="I31" s="8"/>
      <c r="J31" s="8"/>
      <c r="K31" s="8"/>
      <c r="L31" s="8"/>
      <c r="M31" s="2"/>
    </row>
    <row r="32" spans="1:13" hidden="1" x14ac:dyDescent="0.2">
      <c r="A32" s="45"/>
      <c r="B32" s="46"/>
      <c r="C32" s="13">
        <v>0</v>
      </c>
      <c r="D32" s="13">
        <v>0</v>
      </c>
      <c r="E32" s="13">
        <f t="shared" ref="E32" si="2">C32-D32</f>
        <v>0</v>
      </c>
      <c r="F32" s="8"/>
      <c r="G32" s="8"/>
      <c r="H32" s="8"/>
      <c r="I32" s="8"/>
      <c r="J32" s="8"/>
      <c r="K32" s="8"/>
      <c r="L32" s="8"/>
      <c r="M32" s="2"/>
    </row>
    <row r="33" spans="1:13" hidden="1" x14ac:dyDescent="0.2">
      <c r="A33" s="45" t="s">
        <v>12</v>
      </c>
      <c r="B33" s="46"/>
      <c r="C33" s="13"/>
      <c r="D33" s="13"/>
      <c r="E33" s="13"/>
    </row>
    <row r="34" spans="1:13" ht="14.25" hidden="1" customHeight="1" x14ac:dyDescent="0.2">
      <c r="A34" s="51"/>
      <c r="B34" s="52"/>
      <c r="C34" s="13">
        <v>0</v>
      </c>
      <c r="D34" s="13">
        <v>0</v>
      </c>
      <c r="E34" s="13">
        <f t="shared" ref="E34" si="3">C34-D34</f>
        <v>0</v>
      </c>
    </row>
    <row r="35" spans="1:13" hidden="1" x14ac:dyDescent="0.2">
      <c r="A35" s="45" t="s">
        <v>13</v>
      </c>
      <c r="B35" s="46"/>
      <c r="C35" s="13"/>
      <c r="D35" s="13"/>
      <c r="E35" s="13"/>
    </row>
    <row r="36" spans="1:13" hidden="1" x14ac:dyDescent="0.2">
      <c r="A36" s="51"/>
      <c r="B36" s="52"/>
      <c r="C36" s="13">
        <v>0</v>
      </c>
      <c r="D36" s="13">
        <v>0</v>
      </c>
      <c r="E36" s="13">
        <f t="shared" ref="E36" si="4">C36-D36</f>
        <v>0</v>
      </c>
    </row>
    <row r="37" spans="1:13" hidden="1" x14ac:dyDescent="0.2">
      <c r="A37" s="45" t="s">
        <v>14</v>
      </c>
      <c r="B37" s="46"/>
      <c r="C37" s="13"/>
      <c r="D37" s="13"/>
      <c r="E37" s="13"/>
    </row>
    <row r="38" spans="1:13" hidden="1" x14ac:dyDescent="0.2">
      <c r="A38" s="51"/>
      <c r="B38" s="52"/>
      <c r="C38" s="13">
        <v>0</v>
      </c>
      <c r="D38" s="13">
        <v>0</v>
      </c>
      <c r="E38" s="13">
        <f t="shared" ref="E38" si="5">C38-D38</f>
        <v>0</v>
      </c>
    </row>
    <row r="39" spans="1:13" x14ac:dyDescent="0.2">
      <c r="A39" s="45" t="s">
        <v>15</v>
      </c>
      <c r="B39" s="46"/>
      <c r="C39" s="13"/>
      <c r="D39" s="13"/>
      <c r="E39" s="13"/>
    </row>
    <row r="40" spans="1:13" x14ac:dyDescent="0.2">
      <c r="A40" s="49" t="s">
        <v>32</v>
      </c>
      <c r="B40" s="55"/>
      <c r="C40" s="13">
        <v>250</v>
      </c>
      <c r="D40" s="13">
        <v>0</v>
      </c>
      <c r="E40" s="13">
        <f t="shared" ref="E40" si="6">C40-D40</f>
        <v>250</v>
      </c>
    </row>
    <row r="41" spans="1:13" x14ac:dyDescent="0.2">
      <c r="A41" s="34"/>
      <c r="B41" s="36"/>
      <c r="C41" s="13"/>
      <c r="D41" s="13"/>
      <c r="E41" s="13"/>
    </row>
    <row r="42" spans="1:13" x14ac:dyDescent="0.2">
      <c r="A42" s="45" t="s">
        <v>6</v>
      </c>
      <c r="B42" s="46"/>
      <c r="C42" s="13"/>
      <c r="D42" s="13"/>
      <c r="E42" s="13"/>
      <c r="F42" s="7"/>
      <c r="G42" s="7"/>
      <c r="H42" s="7"/>
      <c r="I42" s="7"/>
      <c r="J42" s="7"/>
      <c r="K42" s="7"/>
      <c r="L42" s="7"/>
      <c r="M42" s="7"/>
    </row>
    <row r="43" spans="1:13" ht="40.15" customHeight="1" x14ac:dyDescent="0.2">
      <c r="A43" s="49" t="s">
        <v>33</v>
      </c>
      <c r="B43" s="50"/>
      <c r="C43" s="14">
        <v>427</v>
      </c>
      <c r="D43" s="13">
        <v>0</v>
      </c>
      <c r="E43" s="13">
        <f t="shared" ref="E43:E45" si="7">C43-D43</f>
        <v>427</v>
      </c>
    </row>
    <row r="44" spans="1:13" ht="40.15" customHeight="1" x14ac:dyDescent="0.2">
      <c r="A44" s="47" t="s">
        <v>34</v>
      </c>
      <c r="B44" s="48"/>
      <c r="C44" s="14">
        <v>427</v>
      </c>
      <c r="D44" s="13">
        <v>0</v>
      </c>
      <c r="E44" s="13">
        <f t="shared" si="7"/>
        <v>427</v>
      </c>
    </row>
    <row r="45" spans="1:13" ht="40.700000000000003" customHeight="1" x14ac:dyDescent="0.2">
      <c r="A45" s="47" t="s">
        <v>35</v>
      </c>
      <c r="B45" s="48"/>
      <c r="C45" s="14">
        <v>756</v>
      </c>
      <c r="D45" s="13">
        <v>0</v>
      </c>
      <c r="E45" s="13">
        <f t="shared" si="7"/>
        <v>756</v>
      </c>
    </row>
    <row r="46" spans="1:13" x14ac:dyDescent="0.2">
      <c r="A46" s="45" t="s">
        <v>16</v>
      </c>
      <c r="B46" s="46"/>
      <c r="C46" s="14"/>
      <c r="D46" s="13"/>
      <c r="E46" s="13"/>
    </row>
    <row r="47" spans="1:13" s="2" customFormat="1" ht="41.65" customHeight="1" x14ac:dyDescent="0.2">
      <c r="A47" s="47" t="s">
        <v>37</v>
      </c>
      <c r="B47" s="48"/>
      <c r="C47" s="13">
        <v>1700</v>
      </c>
      <c r="D47" s="13">
        <v>0</v>
      </c>
      <c r="E47" s="13">
        <f t="shared" ref="E47:E48" si="8">C47-D47</f>
        <v>1700</v>
      </c>
    </row>
    <row r="48" spans="1:13" s="2" customFormat="1" ht="16.7" customHeight="1" x14ac:dyDescent="0.2">
      <c r="A48" s="47" t="s">
        <v>36</v>
      </c>
      <c r="B48" s="48"/>
      <c r="C48" s="13">
        <v>86</v>
      </c>
      <c r="D48" s="13">
        <v>0</v>
      </c>
      <c r="E48" s="13">
        <f t="shared" si="8"/>
        <v>86</v>
      </c>
    </row>
    <row r="49" spans="1:5" s="2" customFormat="1" ht="17.45" customHeight="1" x14ac:dyDescent="0.2">
      <c r="A49" s="39"/>
      <c r="B49" s="40"/>
      <c r="C49" s="15"/>
      <c r="D49" s="15"/>
      <c r="E49" s="15"/>
    </row>
    <row r="50" spans="1:5" s="2" customFormat="1" x14ac:dyDescent="0.2">
      <c r="A50" s="53" t="s">
        <v>0</v>
      </c>
      <c r="B50" s="54"/>
      <c r="C50" s="15">
        <f>SUM(C13:C48)</f>
        <v>152373</v>
      </c>
      <c r="D50" s="15">
        <f>SUM(D13:D48)</f>
        <v>0</v>
      </c>
      <c r="E50" s="15">
        <f>SUM(E13:E48)</f>
        <v>152373</v>
      </c>
    </row>
    <row r="51" spans="1:5" s="2" customFormat="1" x14ac:dyDescent="0.2">
      <c r="B51" s="19"/>
      <c r="C51" s="19"/>
      <c r="D51" s="19"/>
      <c r="E51" s="19"/>
    </row>
    <row r="52" spans="1:5" s="2" customFormat="1" ht="30" x14ac:dyDescent="0.2">
      <c r="A52" s="27" t="s">
        <v>25</v>
      </c>
      <c r="B52" s="28" t="s">
        <v>17</v>
      </c>
      <c r="C52" s="28" t="s">
        <v>19</v>
      </c>
      <c r="D52" s="28" t="s">
        <v>20</v>
      </c>
      <c r="E52" s="28" t="s">
        <v>21</v>
      </c>
    </row>
    <row r="53" spans="1:5" s="2" customFormat="1" x14ac:dyDescent="0.25">
      <c r="A53" s="18" t="s">
        <v>22</v>
      </c>
      <c r="B53" s="16"/>
      <c r="C53" s="17">
        <v>0</v>
      </c>
      <c r="D53" s="17">
        <v>0</v>
      </c>
      <c r="E53" s="17">
        <f>C53-D53</f>
        <v>0</v>
      </c>
    </row>
    <row r="54" spans="1:5" s="2" customFormat="1" ht="15" customHeight="1" x14ac:dyDescent="0.25">
      <c r="A54" s="18" t="s">
        <v>23</v>
      </c>
      <c r="B54" s="16"/>
      <c r="C54" s="17">
        <v>0</v>
      </c>
      <c r="D54" s="17">
        <v>0</v>
      </c>
      <c r="E54" s="17">
        <f t="shared" ref="E54:E55" si="9">C54-D54</f>
        <v>0</v>
      </c>
    </row>
    <row r="55" spans="1:5" s="2" customFormat="1" x14ac:dyDescent="0.25">
      <c r="A55" s="42" t="s">
        <v>51</v>
      </c>
      <c r="B55" s="16"/>
      <c r="C55" s="17">
        <v>50283</v>
      </c>
      <c r="D55" s="17">
        <v>0</v>
      </c>
      <c r="E55" s="17">
        <f t="shared" si="9"/>
        <v>50283</v>
      </c>
    </row>
    <row r="56" spans="1:5" s="2" customFormat="1" x14ac:dyDescent="0.25">
      <c r="A56" s="12"/>
      <c r="B56" s="22"/>
      <c r="C56" s="22"/>
      <c r="D56" s="22"/>
      <c r="E56" s="22"/>
    </row>
    <row r="57" spans="1:5" s="2" customFormat="1" ht="45" x14ac:dyDescent="0.2">
      <c r="A57" s="29" t="s">
        <v>26</v>
      </c>
      <c r="B57" s="28" t="s">
        <v>18</v>
      </c>
      <c r="C57" s="28" t="s">
        <v>9</v>
      </c>
      <c r="D57" s="28" t="s">
        <v>20</v>
      </c>
      <c r="E57" s="28" t="s">
        <v>21</v>
      </c>
    </row>
    <row r="58" spans="1:5" s="2" customFormat="1" x14ac:dyDescent="0.25">
      <c r="A58" s="18"/>
      <c r="B58" s="16"/>
      <c r="C58" s="17">
        <v>0</v>
      </c>
      <c r="D58" s="17">
        <v>0</v>
      </c>
      <c r="E58" s="17">
        <f t="shared" ref="E58" si="10">C58-D58</f>
        <v>0</v>
      </c>
    </row>
    <row r="59" spans="1:5" s="2" customFormat="1" x14ac:dyDescent="0.2"/>
    <row r="60" spans="1:5" s="2" customFormat="1" x14ac:dyDescent="0.2"/>
    <row r="61" spans="1:5" s="2" customFormat="1" x14ac:dyDescent="0.2"/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</sheetData>
  <mergeCells count="34">
    <mergeCell ref="A46:B46"/>
    <mergeCell ref="A47:B47"/>
    <mergeCell ref="A50:B50"/>
    <mergeCell ref="A39:B39"/>
    <mergeCell ref="A40:B40"/>
    <mergeCell ref="A42:B42"/>
    <mergeCell ref="A43:B43"/>
    <mergeCell ref="A44:B44"/>
    <mergeCell ref="A45:B45"/>
    <mergeCell ref="A48:B48"/>
    <mergeCell ref="A34:B34"/>
    <mergeCell ref="A35:B35"/>
    <mergeCell ref="A36:B36"/>
    <mergeCell ref="A37:B37"/>
    <mergeCell ref="A38:B38"/>
    <mergeCell ref="A33:B33"/>
    <mergeCell ref="A21:B21"/>
    <mergeCell ref="A22:B22"/>
    <mergeCell ref="A25:B25"/>
    <mergeCell ref="A26:B26"/>
    <mergeCell ref="A12:B12"/>
    <mergeCell ref="A13:B13"/>
    <mergeCell ref="A14:B14"/>
    <mergeCell ref="A31:B31"/>
    <mergeCell ref="A32:B32"/>
    <mergeCell ref="A23:B23"/>
    <mergeCell ref="A27:B27"/>
    <mergeCell ref="A28:B28"/>
    <mergeCell ref="A29:B29"/>
    <mergeCell ref="A15:B15"/>
    <mergeCell ref="A16:B16"/>
    <mergeCell ref="A17:B17"/>
    <mergeCell ref="A18:B18"/>
    <mergeCell ref="A19:B19"/>
  </mergeCells>
  <phoneticPr fontId="1" type="noConversion"/>
  <pageMargins left="0.5" right="0.5" top="0.5" bottom="0.5" header="0.25" footer="0"/>
  <pageSetup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Becca Nash</cp:lastModifiedBy>
  <cp:lastPrinted>2019-05-10T16:33:53Z</cp:lastPrinted>
  <dcterms:created xsi:type="dcterms:W3CDTF">2001-02-08T10:40:59Z</dcterms:created>
  <dcterms:modified xsi:type="dcterms:W3CDTF">2019-05-10T16:34:03Z</dcterms:modified>
</cp:coreProperties>
</file>