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41940" yWindow="0" windowWidth="23025" windowHeight="17820"/>
  </bookViews>
  <sheets>
    <sheet name="Project Budget" sheetId="1" r:id="rId1"/>
  </sheets>
  <definedNames>
    <definedName name="_xlnm.Print_Area" localSheetId="0">'Project Budget'!$A$1:$E$45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E45" i="1"/>
  <c r="E42" i="1"/>
  <c r="E41" i="1"/>
  <c r="E36" i="1"/>
  <c r="E40" i="1"/>
  <c r="D37" i="1"/>
  <c r="C37" i="1"/>
  <c r="E34" i="1"/>
  <c r="E32" i="1"/>
  <c r="E30" i="1"/>
  <c r="E28" i="1"/>
  <c r="E26" i="1"/>
  <c r="E24" i="1"/>
  <c r="E22" i="1"/>
  <c r="E20" i="1"/>
  <c r="E13" i="1"/>
  <c r="E37" i="1"/>
</calcChain>
</file>

<file path=xl/sharedStrings.xml><?xml version="1.0" encoding="utf-8"?>
<sst xmlns="http://schemas.openxmlformats.org/spreadsheetml/2006/main" count="47" uniqueCount="43">
  <si>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</si>
  <si>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</si>
  <si>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</si>
  <si>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</si>
  <si>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</si>
  <si>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</si>
  <si>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</si>
  <si>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</si>
  <si>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</si>
  <si>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</si>
  <si>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</si>
  <si>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</si>
  <si>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</si>
  <si>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</si>
  <si>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</si>
  <si>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</si>
  <si>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</si>
  <si>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</si>
  <si>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</si>
  <si>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</si>
  <si>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</si>
  <si>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</si>
  <si>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</si>
  <si>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</si>
  <si>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</si>
  <si>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</si>
  <si>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</si>
  <si>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</si>
  <si>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</si>
  <si>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Adam Pine</t>
  </si>
  <si>
    <t>Organization: University of Minnesota Duluth</t>
  </si>
  <si>
    <t>Today's Date:  4/12/2019</t>
  </si>
  <si>
    <t>Project Budget: 199,860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</si>
  <si>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 year, June 30 2022</t>
    </r>
  </si>
  <si>
    <t>In kind: University of Minnesota unrecovered indirect costs at 33% MTDC</t>
  </si>
  <si>
    <t>secured</t>
  </si>
  <si>
    <t>Adam Pine, Principal Investigator, 1% FTE, no salary requested</t>
  </si>
  <si>
    <t xml:space="preserve"> </t>
  </si>
  <si>
    <t xml:space="preserve">  </t>
  </si>
  <si>
    <r>
      <t xml:space="preserve">Project Title: </t>
    </r>
    <r>
      <rPr>
        <sz val="11"/>
        <rFont val="Calibri"/>
        <family val="2"/>
        <scheme val="minor"/>
      </rPr>
      <t xml:space="preserve"> UMD Land Lab Sustainable Agriculture Project</t>
    </r>
  </si>
  <si>
    <t xml:space="preserve">To be named, Program Associate, $42,810 (77% salary and 23% fringe) 50% FTE in year 1; 46% FTE in year 2. Direct educational activities with UMD and community stateholders, coordinate farm Fest, conduct seminars and workshops with farm visitors, maintain relationships with local and statewide stakeholders. </t>
  </si>
  <si>
    <t>Student Farmers: 6 students total; total cost $60,000 (100% salary). 5 students are 25% FTE in both years; 1 student is 19.25% FTE in both years. Student farmers engage in farming operations throughout the summer and learn about the practice of sustainable agriculture and ecological preservation.</t>
  </si>
  <si>
    <t>Kevin Moris, Farm Manager, $97,050 (77% salary and 23% fringe) 100% FTE in both years. Manage student workers, coordinate farm operations, plant and harvest vegetables, coordinate purchase of farm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</si>
</sst>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zoomScaleNormal="200" zoomScaleSheetLayoutView="100" zoomScalePageLayoutView="200" workbookViewId="0">
      <selection activeCell="A17" sqref="A17:B17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">
      <c r="A6" s="5" t="s">
        <v>39</v>
      </c>
      <c r="B6" s="6"/>
      <c r="C6" s="6"/>
    </row>
    <row r="7" spans="1:19" s="5" customFormat="1" ht="16.350000000000001" customHeight="1" x14ac:dyDescent="0.2">
      <c r="A7" s="5" t="s">
        <v>30</v>
      </c>
      <c r="B7" s="6"/>
      <c r="C7" s="6"/>
    </row>
    <row r="8" spans="1:19" s="5" customFormat="1" ht="16.350000000000001" customHeight="1" x14ac:dyDescent="0.2">
      <c r="A8" s="9" t="s">
        <v>32</v>
      </c>
      <c r="B8" s="6"/>
      <c r="C8" s="6"/>
    </row>
    <row r="9" spans="1:19" s="3" customFormat="1" ht="16.350000000000001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9" t="s">
        <v>1</v>
      </c>
      <c r="B12" s="40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1" t="s">
        <v>4</v>
      </c>
      <c r="B13" s="42"/>
      <c r="C13" s="14">
        <f>97050+42810+60000</f>
        <v>199860</v>
      </c>
      <c r="D13" s="32">
        <v>0</v>
      </c>
      <c r="E13" s="32">
        <f>C13-D13</f>
        <v>199860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7" t="s">
        <v>36</v>
      </c>
      <c r="B14" s="36"/>
      <c r="C14" s="33" t="s">
        <v>37</v>
      </c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51" customHeight="1" x14ac:dyDescent="0.2">
      <c r="A15" s="43" t="s">
        <v>42</v>
      </c>
      <c r="B15" s="44"/>
      <c r="C15" s="33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66.75" customHeight="1" x14ac:dyDescent="0.2">
      <c r="A16" s="43" t="s">
        <v>40</v>
      </c>
      <c r="B16" s="44"/>
      <c r="C16" s="33" t="s">
        <v>37</v>
      </c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66" customHeight="1" x14ac:dyDescent="0.2">
      <c r="A17" s="43" t="s">
        <v>41</v>
      </c>
      <c r="B17" s="44"/>
      <c r="C17" s="33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7"/>
      <c r="B18" s="38"/>
      <c r="C18" s="33"/>
      <c r="D18" s="33"/>
      <c r="E18" s="33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41" t="s">
        <v>5</v>
      </c>
      <c r="B19" s="42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5"/>
      <c r="B20" s="46"/>
      <c r="C20" s="14">
        <v>0</v>
      </c>
      <c r="D20" s="14">
        <v>0</v>
      </c>
      <c r="E20" s="14">
        <f t="shared" ref="E20" si="0">C20-D20</f>
        <v>0</v>
      </c>
      <c r="F20" s="8"/>
      <c r="G20" s="8" t="s">
        <v>38</v>
      </c>
      <c r="H20" s="8"/>
      <c r="I20" s="8"/>
      <c r="J20" s="8"/>
      <c r="K20" s="8"/>
      <c r="L20" s="8"/>
      <c r="M20" s="2"/>
    </row>
    <row r="21" spans="1:13" x14ac:dyDescent="0.2">
      <c r="A21" s="41" t="s">
        <v>6</v>
      </c>
      <c r="B21" s="42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1"/>
      <c r="B22" s="42"/>
      <c r="C22" s="14">
        <v>0</v>
      </c>
      <c r="D22" s="14">
        <v>0</v>
      </c>
      <c r="E22" s="14">
        <f t="shared" ref="E22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1" t="s">
        <v>12</v>
      </c>
      <c r="B23" s="42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1"/>
      <c r="B24" s="42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1" t="s">
        <v>13</v>
      </c>
      <c r="B25" s="42"/>
      <c r="C25" s="14"/>
      <c r="D25" s="14"/>
      <c r="E25" s="14"/>
    </row>
    <row r="26" spans="1:13" ht="14.25" customHeight="1" x14ac:dyDescent="0.2">
      <c r="A26" s="47"/>
      <c r="B26" s="48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41" t="s">
        <v>14</v>
      </c>
      <c r="B27" s="42"/>
      <c r="C27" s="14"/>
      <c r="D27" s="14"/>
      <c r="E27" s="14"/>
    </row>
    <row r="28" spans="1:13" x14ac:dyDescent="0.2">
      <c r="A28" s="47"/>
      <c r="B28" s="48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41" t="s">
        <v>15</v>
      </c>
      <c r="B29" s="42"/>
      <c r="C29" s="14"/>
      <c r="D29" s="14"/>
      <c r="E29" s="14"/>
    </row>
    <row r="30" spans="1:13" x14ac:dyDescent="0.2">
      <c r="A30" s="47"/>
      <c r="B30" s="48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41" t="s">
        <v>16</v>
      </c>
      <c r="B31" s="42"/>
      <c r="C31" s="14"/>
      <c r="D31" s="14"/>
      <c r="E31" s="14"/>
    </row>
    <row r="32" spans="1:13" x14ac:dyDescent="0.2">
      <c r="A32" s="47"/>
      <c r="B32" s="48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41" t="s">
        <v>7</v>
      </c>
      <c r="B33" s="42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41"/>
      <c r="B34" s="42"/>
      <c r="C34" s="15">
        <v>0</v>
      </c>
      <c r="D34" s="14">
        <v>0</v>
      </c>
      <c r="E34" s="14">
        <f t="shared" ref="E34" si="7">C34-D34</f>
        <v>0</v>
      </c>
    </row>
    <row r="35" spans="1:13" x14ac:dyDescent="0.2">
      <c r="A35" s="41" t="s">
        <v>17</v>
      </c>
      <c r="B35" s="42"/>
      <c r="C35" s="15"/>
      <c r="D35" s="14"/>
      <c r="E35" s="14"/>
    </row>
    <row r="36" spans="1:13" s="2" customFormat="1" ht="15.75" thickBot="1" x14ac:dyDescent="0.25">
      <c r="A36" s="49"/>
      <c r="B36" s="50"/>
      <c r="C36" s="16">
        <v>0</v>
      </c>
      <c r="D36" s="16">
        <v>0</v>
      </c>
      <c r="E36" s="16">
        <f t="shared" ref="E36" si="8">C36-D36</f>
        <v>0</v>
      </c>
    </row>
    <row r="37" spans="1:13" s="2" customFormat="1" ht="15.75" thickTop="1" x14ac:dyDescent="0.2">
      <c r="A37" s="51" t="s">
        <v>0</v>
      </c>
      <c r="B37" s="52"/>
      <c r="C37" s="17">
        <f>SUM(C13:C36)</f>
        <v>199860</v>
      </c>
      <c r="D37" s="17">
        <f>SUM(D13:D36)</f>
        <v>0</v>
      </c>
      <c r="E37" s="17">
        <f>SUM(E13:E36)</f>
        <v>199860</v>
      </c>
    </row>
    <row r="38" spans="1:13" s="2" customFormat="1" x14ac:dyDescent="0.2">
      <c r="B38" s="21"/>
      <c r="C38" s="21"/>
      <c r="D38" s="21"/>
      <c r="E38" s="21"/>
    </row>
    <row r="39" spans="1:13" s="2" customFormat="1" ht="30" x14ac:dyDescent="0.2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2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13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13" s="2" customFormat="1" x14ac:dyDescent="0.25">
      <c r="A42" s="20" t="s">
        <v>34</v>
      </c>
      <c r="B42" s="18" t="s">
        <v>35</v>
      </c>
      <c r="C42" s="19">
        <v>65954</v>
      </c>
      <c r="D42" s="19">
        <v>0</v>
      </c>
      <c r="E42" s="19">
        <f t="shared" si="9"/>
        <v>65954</v>
      </c>
    </row>
    <row r="43" spans="1:13" s="2" customFormat="1" x14ac:dyDescent="0.25">
      <c r="A43" s="13"/>
      <c r="B43" s="24"/>
      <c r="C43" s="24"/>
      <c r="D43" s="24"/>
      <c r="E43" s="24"/>
    </row>
    <row r="44" spans="1:13" s="2" customFormat="1" ht="45" x14ac:dyDescent="0.2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2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13" s="2" customFormat="1" x14ac:dyDescent="0.2"/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4">
    <mergeCell ref="A35:B35"/>
    <mergeCell ref="A36:B36"/>
    <mergeCell ref="A37:B37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5:B25"/>
    <mergeCell ref="A19:B19"/>
    <mergeCell ref="A20:B20"/>
    <mergeCell ref="A21:B21"/>
    <mergeCell ref="A22:B22"/>
    <mergeCell ref="A12:B12"/>
    <mergeCell ref="A13:B13"/>
    <mergeCell ref="A23:B23"/>
    <mergeCell ref="A24:B24"/>
    <mergeCell ref="A15:B15"/>
    <mergeCell ref="A16:B16"/>
    <mergeCell ref="A17:B17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2019-04-15T18:12:50Z</cp:lastPrinted>
  <dcterms:created xsi:type="dcterms:W3CDTF">2001-02-08T10:40:59Z</dcterms:created>
  <dcterms:modified xsi:type="dcterms:W3CDTF">2019-05-09T12:03:56Z</dcterms:modified>
</cp:coreProperties>
</file>