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1660" windowHeight="11460"/>
  </bookViews>
  <sheets>
    <sheet name="Project Budget" sheetId="1" r:id="rId1"/>
  </sheets>
  <definedNames>
    <definedName name="_xlnm.Print_Area" localSheetId="0">'Project Budget'!$A$1:$E$52</definedName>
  </definedNames>
  <calcPr calcId="162913"/>
</workbook>
</file>

<file path=xl/calcChain.xml><?xml version="1.0" encoding="utf-8"?>
<calcChain xmlns="http://schemas.openxmlformats.org/spreadsheetml/2006/main">
  <c r="E52" i="1" l="1"/>
  <c r="E49" i="1"/>
  <c r="E48" i="1"/>
  <c r="E40" i="1" l="1"/>
  <c r="E47" i="1"/>
  <c r="D44" i="1" l="1"/>
  <c r="C44" i="1"/>
  <c r="E37" i="1"/>
  <c r="E35" i="1"/>
  <c r="E33" i="1"/>
  <c r="E13" i="1"/>
  <c r="E44" i="1" l="1"/>
</calcChain>
</file>

<file path=xl/sharedStrings.xml><?xml version="1.0" encoding="utf-8"?>
<sst xmlns="http://schemas.openxmlformats.org/spreadsheetml/2006/main" count="75" uniqueCount="61">
  <si>
    <t>COLUMN TOTAL</t>
  </si>
  <si>
    <t>BUDGET ITEM</t>
  </si>
  <si>
    <t>Amount Spent</t>
  </si>
  <si>
    <t>ENVIRONMENT AND NATURAL RESOURCES TRUST FUND BUDGET</t>
  </si>
  <si>
    <t>Personnel (Wages and Benefits)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</si>
  <si>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</si>
  <si>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</si>
  <si>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</si>
  <si>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</si>
  <si>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</si>
  <si>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</si>
  <si>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</si>
  <si>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</si>
  <si>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</si>
  <si>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</si>
  <si>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</si>
  <si>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</si>
  <si>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</si>
  <si>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</si>
  <si>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</si>
  <si>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</si>
  <si>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</si>
  <si>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</si>
  <si>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Larry Zanko, Principal Investigator: $28,901 (fringe rate 34.2%); 10% FTE each year for 2 years</t>
  </si>
  <si>
    <t>Cindy Hagley, Co-Investigator: $36,096 (fringe rate 34.2%); 15% FTE each year for 2 years</t>
  </si>
  <si>
    <t>John Bilotta, Co-Investigator: $34,152 (fringe rate 34.2%); 15% FTE each year for 2 years</t>
  </si>
  <si>
    <t>George Hudak (Mining, Minerals, and Metallurgy Intitiative Director)</t>
  </si>
  <si>
    <t>Lucinda Johnson (Water Initiative Director)</t>
  </si>
  <si>
    <t>Christopher Filstrup (Applied Limnologist)</t>
  </si>
  <si>
    <t>Euan Reavie (Assistant Water Initiative Director)</t>
  </si>
  <si>
    <t>George Host (Forest and Land Initiative Director)</t>
  </si>
  <si>
    <t>Dean Peterson (Senior Research Program Manager:  Minerals, Metallurgy &amp; Mining - Geologist)</t>
  </si>
  <si>
    <t>Pat Schoff (Senior Research Program Manager - Ecotoxicologist, and Sustainable Development)</t>
  </si>
  <si>
    <t>Valerie Brady (Senior Research Program Manager - Aquatic Ecologist)</t>
  </si>
  <si>
    <t>Will Bartsch (Senior Research Scientist)</t>
  </si>
  <si>
    <t>Chanlan Chun (Environmental Science and Engineering)</t>
  </si>
  <si>
    <t>June Breneman (Communications Specialist/External Affairs)</t>
  </si>
  <si>
    <t>NRRI Outreach Team: $75,645 (fringe rate 34.2%); cumulative 26% FTE each year for 2 years
In addition to the PI and co-PIs, the NRRI outreach team consists of 11 individuals listed below - 11 researchers covering the breadth of NRRI's research areas, and NRRI's communications specialist NOTE:  3 to 5 team members will participate in most aspects of the outreach, while others will be available to serve when the needs match their expertise.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</si>
  <si>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2 years; June 30, 2022</t>
    </r>
  </si>
  <si>
    <r>
      <t xml:space="preserve">Project Manager: </t>
    </r>
    <r>
      <rPr>
        <sz val="11"/>
        <rFont val="Calibri"/>
        <family val="2"/>
        <scheme val="minor"/>
      </rPr>
      <t xml:space="preserve"> Lawrence M. Zanko</t>
    </r>
  </si>
  <si>
    <t>Statewide Travel ($20,757): mileage at 10,150 miles x $0.545 per mile ($5,532) and lodging and meals estimated at $145 per night x 105 person-nights ($15,225)  NOTE:  Travel will be reimbursed per established University policy</t>
  </si>
  <si>
    <t>Meeting Space Rental ($2,030): To cover potential costs associated with renting or paying fees for space needed for holding outreach forums.</t>
  </si>
  <si>
    <t>Outreach Materials ($506): Printing/photocopying for outreach mailings and handouts.</t>
  </si>
  <si>
    <t>Webinars and Video Conferencing ($2,030): Costs for hosting webinars or video conferencing</t>
  </si>
  <si>
    <t>Outreach Materials ($500): Printing/photocopying for outreach mailings and handouts.</t>
  </si>
  <si>
    <t>Secured</t>
  </si>
  <si>
    <r>
      <t xml:space="preserve">In kind:  </t>
    </r>
    <r>
      <rPr>
        <sz val="11"/>
        <rFont val="Calibri"/>
        <family val="2"/>
        <scheme val="minor"/>
      </rPr>
      <t>Unrecovered indirect: 54% on modified total direct cost ($198,320 base)</t>
    </r>
  </si>
  <si>
    <t>* NOTE:   NRRI research staff salaries are largely sponsored by external funds</t>
  </si>
  <si>
    <r>
      <rPr>
        <b/>
        <vertAlign val="superscript"/>
        <sz val="11"/>
        <rFont val="Calibri"/>
        <family val="2"/>
        <scheme val="minor"/>
      </rPr>
      <t>+</t>
    </r>
    <r>
      <rPr>
        <b/>
        <sz val="11"/>
        <rFont val="Calibri"/>
        <family val="2"/>
        <scheme val="minor"/>
      </rPr>
      <t xml:space="preserve"> Sea Grant staff salaries rely on 25% external funds</t>
    </r>
  </si>
  <si>
    <t>Expenses related to project report development/dissemination  ($2,000)</t>
  </si>
  <si>
    <r>
      <t xml:space="preserve">Project Title: </t>
    </r>
    <r>
      <rPr>
        <sz val="11"/>
        <rFont val="Calibri"/>
        <family val="2"/>
        <scheme val="minor"/>
      </rPr>
      <t xml:space="preserve"> Enriching natural resource knowledge for informed decision making </t>
    </r>
  </si>
  <si>
    <r>
      <t xml:space="preserve">Statewide Travel ($8,400): mileage at 2500 miles x $0.58 per mile ($2,900) and lodging and meals estimated at $140 per night x 25 person-nights ($3,500) :  Conference registration for 4 people to present project findings ($2,000).  </t>
    </r>
    <r>
      <rPr>
        <b/>
        <sz val="11"/>
        <rFont val="Calibri"/>
        <family val="2"/>
        <scheme val="minor"/>
      </rPr>
      <t>NOTE:  Travel will be reimbursed per established University policy</t>
    </r>
  </si>
  <si>
    <t xml:space="preserve">Organization:  University of Minnesota Duluth </t>
  </si>
  <si>
    <t>Project Budget:   $196,627</t>
  </si>
  <si>
    <r>
      <t xml:space="preserve">Today's Date:  </t>
    </r>
    <r>
      <rPr>
        <sz val="11"/>
        <rFont val="Calibri"/>
        <family val="2"/>
        <scheme val="minor"/>
      </rPr>
      <t>April 14, 2019</t>
    </r>
  </si>
  <si>
    <r>
      <t>Cindy Hagley, Co-Investigator: $37,240 (sal. 74%; fringe 26%); 15% FTE each year for 2 years</t>
    </r>
    <r>
      <rPr>
        <vertAlign val="superscript"/>
        <sz val="11"/>
        <rFont val="Calibri"/>
        <family val="2"/>
        <scheme val="minor"/>
      </rPr>
      <t>+</t>
    </r>
  </si>
  <si>
    <r>
      <t>Ashley McFarland, Co-Investigator: $26,591 (sal. 74%; fringe 26%); 15% FTE each year for 2 years</t>
    </r>
    <r>
      <rPr>
        <vertAlign val="superscript"/>
        <sz val="11"/>
        <rFont val="Calibri"/>
        <family val="2"/>
        <scheme val="minor"/>
      </rPr>
      <t>+</t>
    </r>
  </si>
  <si>
    <t>TBD:  Social science expertise for data gathering and analysis - $12,412 (sal. 74%; fringe 26%); 5% FTE each year for 2 years</t>
  </si>
  <si>
    <r>
      <rPr>
        <u/>
        <sz val="11"/>
        <rFont val="Calibri"/>
        <family val="2"/>
        <scheme val="minor"/>
      </rPr>
      <t>NRRI Outreach Team:</t>
    </r>
    <r>
      <rPr>
        <sz val="11"/>
        <rFont val="Calibri"/>
        <family val="2"/>
        <scheme val="minor"/>
      </rPr>
      <t xml:space="preserve"> $72,339 (sal. 74%; fringe 26%); cumulative 26% FTE each year for 2 years*
In addition to the PI and co-PIs, the NRRI outreach team consists of 11 individuals listed below - 11 researchers covering the breadth of NRRI's research areas, and NRRI's communications specialist.  </t>
    </r>
    <r>
      <rPr>
        <b/>
        <sz val="11"/>
        <rFont val="Calibri"/>
        <family val="2"/>
        <scheme val="minor"/>
      </rPr>
      <t>NOTE:  3 to 5 team members will participate in most aspects of the outreach, while others will be available to serve when the needs match their expertise.</t>
    </r>
  </si>
  <si>
    <t>Larry Zanko, Principal Investigator: $35,145 (sal. 74%; fringe 26%); 12% FTE annually for 2 years*</t>
  </si>
  <si>
    <t>Expenses related to outreach meetings ($2,000): (meeting room rental, etc.) associated with renting or paying fees for space needed for holding outreach forums.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</si>
</sst>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12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u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0"/>
      <name val="Arial"/>
      <family val="2"/>
    </font>
    <font>
      <b/>
      <vertAlign val="superscript"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164" fontId="3" fillId="0" borderId="3" xfId="0" applyNumberFormat="1" applyFont="1" applyFill="1" applyBorder="1" applyAlignment="1">
      <alignment horizontal="right" vertical="top" wrapText="1"/>
    </xf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165" fontId="3" fillId="0" borderId="3" xfId="1" applyNumberFormat="1" applyFont="1" applyBorder="1" applyAlignment="1">
      <alignment horizontal="center" vertical="top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12" xfId="0" quotePrefix="1" applyFont="1" applyBorder="1" applyAlignment="1">
      <alignment vertical="top" wrapText="1"/>
    </xf>
    <xf numFmtId="0" fontId="10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96"/>
  <sheetViews>
    <sheetView tabSelected="1" view="pageBreakPreview" topLeftCell="A33" zoomScaleNormal="100" zoomScaleSheetLayoutView="100" zoomScalePageLayoutView="70" workbookViewId="0">
      <selection activeCell="A40" sqref="A40:B40"/>
    </sheetView>
  </sheetViews>
  <sheetFormatPr defaultColWidth="7.85546875" defaultRowHeight="15" x14ac:dyDescent="0.2"/>
  <cols>
    <col min="1" max="1" width="68.5703125" style="1" customWidth="1"/>
    <col min="2" max="2" width="15.2851562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22</v>
      </c>
      <c r="B1" s="2"/>
      <c r="C1" s="2"/>
    </row>
    <row r="2" spans="1:19" s="5" customFormat="1" x14ac:dyDescent="0.2">
      <c r="A2" s="6" t="s">
        <v>6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19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7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39</v>
      </c>
      <c r="B5" s="6"/>
      <c r="C5" s="6"/>
    </row>
    <row r="6" spans="1:19" s="5" customFormat="1" ht="16.149999999999999" customHeight="1" x14ac:dyDescent="0.2">
      <c r="A6" s="5" t="s">
        <v>50</v>
      </c>
      <c r="B6" s="6"/>
      <c r="C6" s="6"/>
    </row>
    <row r="7" spans="1:19" s="5" customFormat="1" ht="16.149999999999999" customHeight="1" x14ac:dyDescent="0.2">
      <c r="A7" s="5" t="s">
        <v>52</v>
      </c>
      <c r="B7" s="6"/>
      <c r="C7" s="6"/>
    </row>
    <row r="8" spans="1:19" s="5" customFormat="1" ht="16.149999999999999" customHeight="1" x14ac:dyDescent="0.2">
      <c r="A8" s="9" t="s">
        <v>53</v>
      </c>
      <c r="B8" s="6"/>
      <c r="C8" s="6"/>
    </row>
    <row r="9" spans="1:19" s="3" customFormat="1" ht="16.149999999999999" customHeight="1" x14ac:dyDescent="0.2">
      <c r="A9" s="5" t="s">
        <v>38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54</v>
      </c>
      <c r="B10" s="6"/>
      <c r="C10" s="6"/>
      <c r="D10" s="23"/>
      <c r="E10" s="23"/>
    </row>
    <row r="11" spans="1:19" ht="33.6" customHeight="1" thickBot="1" x14ac:dyDescent="0.3">
      <c r="A11" s="28" t="s">
        <v>3</v>
      </c>
      <c r="B11" s="29"/>
      <c r="C11" s="27" t="s">
        <v>8</v>
      </c>
      <c r="D11" s="26" t="s">
        <v>2</v>
      </c>
      <c r="E11" s="27" t="s">
        <v>9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1" t="s">
        <v>1</v>
      </c>
      <c r="B12" s="42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43" t="s">
        <v>4</v>
      </c>
      <c r="B13" s="44"/>
      <c r="C13" s="14">
        <v>183727</v>
      </c>
      <c r="D13" s="33">
        <v>0</v>
      </c>
      <c r="E13" s="33">
        <f>C13-D13</f>
        <v>183727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45" t="s">
        <v>59</v>
      </c>
      <c r="B14" s="46" t="s">
        <v>23</v>
      </c>
      <c r="C14" s="25"/>
      <c r="D14" s="25"/>
      <c r="E14" s="25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45" t="s">
        <v>55</v>
      </c>
      <c r="B15" s="46" t="s">
        <v>24</v>
      </c>
      <c r="C15" s="25"/>
      <c r="D15" s="25"/>
      <c r="E15" s="25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5" t="s">
        <v>56</v>
      </c>
      <c r="B16" s="46" t="s">
        <v>25</v>
      </c>
      <c r="C16" s="25"/>
      <c r="D16" s="25"/>
      <c r="E16" s="25"/>
      <c r="F16" s="8"/>
      <c r="G16" s="8"/>
      <c r="H16" s="8"/>
      <c r="I16" s="8"/>
      <c r="J16" s="8"/>
      <c r="K16" s="8"/>
      <c r="L16" s="8"/>
      <c r="M16" s="2"/>
    </row>
    <row r="17" spans="1:13" ht="30" customHeight="1" x14ac:dyDescent="0.2">
      <c r="A17" s="39" t="s">
        <v>57</v>
      </c>
      <c r="B17" s="40"/>
      <c r="C17" s="25"/>
      <c r="D17" s="25"/>
      <c r="E17" s="25"/>
      <c r="F17" s="8"/>
      <c r="G17" s="8"/>
      <c r="H17" s="8"/>
      <c r="I17" s="8"/>
      <c r="J17" s="8"/>
      <c r="K17" s="8"/>
      <c r="L17" s="8"/>
      <c r="M17" s="2"/>
    </row>
    <row r="18" spans="1:13" ht="75.75" customHeight="1" x14ac:dyDescent="0.2">
      <c r="A18" s="45" t="s">
        <v>58</v>
      </c>
      <c r="B18" s="46" t="s">
        <v>37</v>
      </c>
      <c r="C18" s="25"/>
      <c r="D18" s="25"/>
      <c r="E18" s="25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5" t="s">
        <v>26</v>
      </c>
      <c r="B19" s="46" t="s">
        <v>26</v>
      </c>
      <c r="C19" s="25"/>
      <c r="D19" s="25"/>
      <c r="E19" s="25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45" t="s">
        <v>27</v>
      </c>
      <c r="B20" s="46" t="s">
        <v>27</v>
      </c>
      <c r="C20" s="25"/>
      <c r="D20" s="25"/>
      <c r="E20" s="25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45" t="s">
        <v>28</v>
      </c>
      <c r="B21" s="46" t="s">
        <v>28</v>
      </c>
      <c r="C21" s="25"/>
      <c r="D21" s="25"/>
      <c r="E21" s="25"/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45" t="s">
        <v>29</v>
      </c>
      <c r="B22" s="46" t="s">
        <v>29</v>
      </c>
      <c r="C22" s="25"/>
      <c r="D22" s="25"/>
      <c r="E22" s="25"/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45" t="s">
        <v>30</v>
      </c>
      <c r="B23" s="46" t="s">
        <v>30</v>
      </c>
      <c r="C23" s="25"/>
      <c r="D23" s="25"/>
      <c r="E23" s="25"/>
      <c r="F23" s="8"/>
      <c r="G23" s="8"/>
      <c r="H23" s="8"/>
      <c r="I23" s="8"/>
      <c r="J23" s="8"/>
      <c r="K23" s="8"/>
      <c r="L23" s="8"/>
      <c r="M23" s="2"/>
    </row>
    <row r="24" spans="1:13" ht="15.75" customHeight="1" x14ac:dyDescent="0.2">
      <c r="A24" s="45" t="s">
        <v>31</v>
      </c>
      <c r="B24" s="46" t="s">
        <v>31</v>
      </c>
      <c r="C24" s="25"/>
      <c r="D24" s="25"/>
      <c r="E24" s="25"/>
      <c r="F24" s="8"/>
      <c r="G24" s="8"/>
      <c r="H24" s="8"/>
      <c r="I24" s="8"/>
      <c r="J24" s="8"/>
      <c r="K24" s="8"/>
      <c r="L24" s="8"/>
      <c r="M24" s="2"/>
    </row>
    <row r="25" spans="1:13" x14ac:dyDescent="0.2">
      <c r="A25" s="45" t="s">
        <v>32</v>
      </c>
      <c r="B25" s="46" t="s">
        <v>32</v>
      </c>
      <c r="C25" s="25"/>
      <c r="D25" s="25"/>
      <c r="E25" s="25"/>
      <c r="F25" s="8"/>
      <c r="G25" s="8"/>
      <c r="H25" s="8"/>
      <c r="I25" s="8"/>
      <c r="J25" s="8"/>
      <c r="K25" s="8"/>
      <c r="L25" s="8"/>
      <c r="M25" s="2"/>
    </row>
    <row r="26" spans="1:13" x14ac:dyDescent="0.2">
      <c r="A26" s="45" t="s">
        <v>33</v>
      </c>
      <c r="B26" s="46" t="s">
        <v>33</v>
      </c>
      <c r="C26" s="25"/>
      <c r="D26" s="25"/>
      <c r="E26" s="25"/>
      <c r="F26" s="8"/>
      <c r="G26" s="8"/>
      <c r="H26" s="8"/>
      <c r="I26" s="8"/>
      <c r="J26" s="8"/>
      <c r="K26" s="8"/>
      <c r="L26" s="8"/>
      <c r="M26" s="2"/>
    </row>
    <row r="27" spans="1:13" x14ac:dyDescent="0.2">
      <c r="A27" s="45" t="s">
        <v>34</v>
      </c>
      <c r="B27" s="46" t="s">
        <v>34</v>
      </c>
      <c r="C27" s="25"/>
      <c r="D27" s="25"/>
      <c r="E27" s="25"/>
      <c r="F27" s="8"/>
      <c r="G27" s="8"/>
      <c r="H27" s="8"/>
      <c r="I27" s="8"/>
      <c r="J27" s="8"/>
      <c r="K27" s="8"/>
      <c r="L27" s="8"/>
      <c r="M27" s="2"/>
    </row>
    <row r="28" spans="1:13" x14ac:dyDescent="0.2">
      <c r="A28" s="45" t="s">
        <v>35</v>
      </c>
      <c r="B28" s="46" t="s">
        <v>35</v>
      </c>
      <c r="C28" s="25"/>
      <c r="D28" s="25"/>
      <c r="E28" s="25"/>
      <c r="F28" s="8"/>
      <c r="G28" s="8"/>
      <c r="H28" s="8"/>
      <c r="I28" s="8"/>
      <c r="J28" s="8"/>
      <c r="K28" s="8"/>
      <c r="L28" s="8"/>
      <c r="M28" s="2"/>
    </row>
    <row r="29" spans="1:13" x14ac:dyDescent="0.2">
      <c r="A29" s="45" t="s">
        <v>36</v>
      </c>
      <c r="B29" s="46" t="s">
        <v>36</v>
      </c>
      <c r="C29" s="25"/>
      <c r="D29" s="25"/>
      <c r="E29" s="25"/>
      <c r="F29" s="8"/>
      <c r="G29" s="8"/>
      <c r="H29" s="8"/>
      <c r="I29" s="8"/>
      <c r="J29" s="8"/>
      <c r="K29" s="8"/>
      <c r="L29" s="8"/>
      <c r="M29" s="2"/>
    </row>
    <row r="30" spans="1:13" x14ac:dyDescent="0.2">
      <c r="A30" s="37"/>
      <c r="B30" s="38"/>
      <c r="C30" s="25"/>
      <c r="D30" s="25"/>
      <c r="E30" s="25"/>
      <c r="F30" s="8"/>
      <c r="G30" s="8"/>
      <c r="H30" s="8"/>
      <c r="I30" s="8"/>
      <c r="J30" s="8"/>
      <c r="K30" s="8"/>
      <c r="L30" s="8"/>
      <c r="M30" s="2"/>
    </row>
    <row r="31" spans="1:13" x14ac:dyDescent="0.2">
      <c r="A31" s="43" t="s">
        <v>47</v>
      </c>
      <c r="B31" s="48"/>
      <c r="C31" s="25"/>
      <c r="D31" s="25"/>
      <c r="E31" s="25"/>
      <c r="F31" s="8"/>
      <c r="G31" s="8"/>
      <c r="H31" s="8"/>
      <c r="I31" s="8"/>
      <c r="J31" s="8"/>
      <c r="K31" s="8"/>
      <c r="L31" s="8"/>
      <c r="M31" s="2"/>
    </row>
    <row r="32" spans="1:13" x14ac:dyDescent="0.2">
      <c r="A32" s="47" t="s">
        <v>48</v>
      </c>
      <c r="B32" s="44"/>
      <c r="C32" s="25"/>
      <c r="D32" s="25"/>
      <c r="E32" s="25"/>
      <c r="F32" s="8"/>
      <c r="G32" s="8"/>
      <c r="H32" s="8"/>
      <c r="I32" s="8"/>
      <c r="J32" s="8"/>
      <c r="K32" s="8"/>
      <c r="L32" s="8"/>
      <c r="M32" s="2"/>
    </row>
    <row r="33" spans="1:13" x14ac:dyDescent="0.2">
      <c r="A33" s="49"/>
      <c r="B33" s="50"/>
      <c r="C33" s="14">
        <v>0</v>
      </c>
      <c r="D33" s="14">
        <v>0</v>
      </c>
      <c r="E33" s="14">
        <f t="shared" ref="E33" si="0">C33-D33</f>
        <v>0</v>
      </c>
    </row>
    <row r="34" spans="1:13" x14ac:dyDescent="0.2">
      <c r="A34" s="43" t="s">
        <v>10</v>
      </c>
      <c r="B34" s="44"/>
      <c r="C34" s="14"/>
      <c r="D34" s="14"/>
      <c r="E34" s="14"/>
    </row>
    <row r="35" spans="1:13" x14ac:dyDescent="0.2">
      <c r="A35" s="49"/>
      <c r="B35" s="50"/>
      <c r="C35" s="14">
        <v>0</v>
      </c>
      <c r="D35" s="14">
        <v>0</v>
      </c>
      <c r="E35" s="14">
        <f t="shared" ref="E35" si="1">C35-D35</f>
        <v>0</v>
      </c>
    </row>
    <row r="36" spans="1:13" x14ac:dyDescent="0.2">
      <c r="A36" s="43" t="s">
        <v>5</v>
      </c>
      <c r="B36" s="44"/>
      <c r="C36" s="14"/>
      <c r="D36" s="14"/>
      <c r="E36" s="14"/>
      <c r="F36" s="7"/>
      <c r="G36" s="7"/>
      <c r="H36" s="7"/>
      <c r="I36" s="7"/>
      <c r="J36" s="7"/>
      <c r="K36" s="7"/>
      <c r="L36" s="7"/>
      <c r="M36" s="7"/>
    </row>
    <row r="37" spans="1:13" ht="60.75" customHeight="1" x14ac:dyDescent="0.2">
      <c r="A37" s="45" t="s">
        <v>51</v>
      </c>
      <c r="B37" s="46" t="s">
        <v>40</v>
      </c>
      <c r="C37" s="15">
        <v>8400</v>
      </c>
      <c r="D37" s="14">
        <v>0</v>
      </c>
      <c r="E37" s="14">
        <f t="shared" ref="E37" si="2">C37-D37</f>
        <v>8400</v>
      </c>
    </row>
    <row r="38" spans="1:13" x14ac:dyDescent="0.2">
      <c r="A38" s="45"/>
      <c r="B38" s="46"/>
      <c r="C38" s="15"/>
      <c r="D38" s="14"/>
      <c r="E38" s="14"/>
    </row>
    <row r="39" spans="1:13" x14ac:dyDescent="0.2">
      <c r="A39" s="43" t="s">
        <v>11</v>
      </c>
      <c r="B39" s="44"/>
      <c r="C39" s="15"/>
      <c r="D39" s="14"/>
      <c r="E39" s="14"/>
    </row>
    <row r="40" spans="1:13" s="2" customFormat="1" ht="30.75" customHeight="1" x14ac:dyDescent="0.2">
      <c r="A40" s="51" t="s">
        <v>60</v>
      </c>
      <c r="B40" s="52" t="s">
        <v>41</v>
      </c>
      <c r="C40" s="15">
        <v>4500</v>
      </c>
      <c r="D40" s="15">
        <v>0</v>
      </c>
      <c r="E40" s="15">
        <f>C40-D40</f>
        <v>4500</v>
      </c>
    </row>
    <row r="41" spans="1:13" s="2" customFormat="1" x14ac:dyDescent="0.2">
      <c r="A41" s="51" t="s">
        <v>44</v>
      </c>
      <c r="B41" s="52" t="s">
        <v>42</v>
      </c>
      <c r="C41" s="15"/>
      <c r="D41" s="15"/>
      <c r="E41" s="15"/>
    </row>
    <row r="42" spans="1:13" s="2" customFormat="1" x14ac:dyDescent="0.2">
      <c r="A42" s="51" t="s">
        <v>49</v>
      </c>
      <c r="B42" s="52" t="s">
        <v>43</v>
      </c>
      <c r="C42" s="15"/>
      <c r="D42" s="15"/>
      <c r="E42" s="15"/>
    </row>
    <row r="43" spans="1:13" s="2" customFormat="1" ht="15.75" thickBot="1" x14ac:dyDescent="0.25">
      <c r="A43" s="55"/>
      <c r="B43" s="56"/>
      <c r="C43" s="16"/>
      <c r="D43" s="16"/>
      <c r="E43" s="16"/>
    </row>
    <row r="44" spans="1:13" s="2" customFormat="1" ht="15.75" thickTop="1" x14ac:dyDescent="0.2">
      <c r="A44" s="53" t="s">
        <v>0</v>
      </c>
      <c r="B44" s="54"/>
      <c r="C44" s="17">
        <f>SUM(C13:C40)</f>
        <v>196627</v>
      </c>
      <c r="D44" s="17">
        <f>SUM(D13:D40)</f>
        <v>0</v>
      </c>
      <c r="E44" s="17">
        <f>SUM(E13:E40)</f>
        <v>196627</v>
      </c>
    </row>
    <row r="45" spans="1:13" s="2" customFormat="1" x14ac:dyDescent="0.2">
      <c r="B45" s="21"/>
      <c r="C45" s="21"/>
      <c r="D45" s="21"/>
      <c r="E45" s="21"/>
    </row>
    <row r="46" spans="1:13" s="2" customFormat="1" ht="30" x14ac:dyDescent="0.2">
      <c r="A46" s="30" t="s">
        <v>20</v>
      </c>
      <c r="B46" s="31" t="s">
        <v>12</v>
      </c>
      <c r="C46" s="31" t="s">
        <v>14</v>
      </c>
      <c r="D46" s="31" t="s">
        <v>15</v>
      </c>
      <c r="E46" s="31" t="s">
        <v>16</v>
      </c>
    </row>
    <row r="47" spans="1:13" s="2" customFormat="1" x14ac:dyDescent="0.25">
      <c r="A47" s="20" t="s">
        <v>17</v>
      </c>
      <c r="B47" s="18"/>
      <c r="C47" s="19">
        <v>0</v>
      </c>
      <c r="D47" s="19">
        <v>0</v>
      </c>
      <c r="E47" s="19">
        <f>C47-D47</f>
        <v>0</v>
      </c>
    </row>
    <row r="48" spans="1:13" s="2" customFormat="1" ht="15" customHeight="1" x14ac:dyDescent="0.25">
      <c r="A48" s="20" t="s">
        <v>18</v>
      </c>
      <c r="B48" s="18"/>
      <c r="C48" s="19">
        <v>0</v>
      </c>
      <c r="D48" s="19">
        <v>0</v>
      </c>
      <c r="E48" s="19">
        <f t="shared" ref="E48:E49" si="3">C48-D48</f>
        <v>0</v>
      </c>
    </row>
    <row r="49" spans="1:5" s="2" customFormat="1" ht="30" x14ac:dyDescent="0.25">
      <c r="A49" s="20" t="s">
        <v>46</v>
      </c>
      <c r="B49" s="36" t="s">
        <v>45</v>
      </c>
      <c r="C49" s="19">
        <v>106179</v>
      </c>
      <c r="D49" s="19">
        <v>0</v>
      </c>
      <c r="E49" s="19">
        <f t="shared" si="3"/>
        <v>106179</v>
      </c>
    </row>
    <row r="50" spans="1:5" s="2" customFormat="1" x14ac:dyDescent="0.25">
      <c r="A50" s="13"/>
      <c r="B50" s="24"/>
      <c r="C50" s="24"/>
      <c r="D50" s="24"/>
      <c r="E50" s="24"/>
    </row>
    <row r="51" spans="1:5" s="2" customFormat="1" ht="45" x14ac:dyDescent="0.2">
      <c r="A51" s="32" t="s">
        <v>21</v>
      </c>
      <c r="B51" s="31" t="s">
        <v>13</v>
      </c>
      <c r="C51" s="31" t="s">
        <v>8</v>
      </c>
      <c r="D51" s="31" t="s">
        <v>15</v>
      </c>
      <c r="E51" s="31" t="s">
        <v>16</v>
      </c>
    </row>
    <row r="52" spans="1:5" s="2" customFormat="1" x14ac:dyDescent="0.25">
      <c r="A52" s="20"/>
      <c r="B52" s="18"/>
      <c r="C52" s="19">
        <v>0</v>
      </c>
      <c r="D52" s="19">
        <v>0</v>
      </c>
      <c r="E52" s="19">
        <f t="shared" ref="E52" si="4">C52-D52</f>
        <v>0</v>
      </c>
    </row>
    <row r="53" spans="1:5" s="2" customFormat="1" x14ac:dyDescent="0.2"/>
    <row r="54" spans="1:5" s="2" customFormat="1" x14ac:dyDescent="0.2"/>
    <row r="55" spans="1:5" s="2" customFormat="1" x14ac:dyDescent="0.2"/>
    <row r="56" spans="1:5" s="2" customFormat="1" x14ac:dyDescent="0.2"/>
    <row r="57" spans="1:5" s="2" customFormat="1" x14ac:dyDescent="0.2"/>
    <row r="58" spans="1:5" s="2" customFormat="1" x14ac:dyDescent="0.2"/>
    <row r="59" spans="1:5" s="2" customFormat="1" x14ac:dyDescent="0.2"/>
    <row r="60" spans="1:5" s="2" customFormat="1" x14ac:dyDescent="0.2"/>
    <row r="61" spans="1:5" s="2" customFormat="1" x14ac:dyDescent="0.2"/>
    <row r="62" spans="1:5" s="2" customFormat="1" x14ac:dyDescent="0.2"/>
    <row r="63" spans="1:5" s="2" customFormat="1" x14ac:dyDescent="0.2"/>
    <row r="64" spans="1:5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</sheetData>
  <mergeCells count="32">
    <mergeCell ref="A39:B39"/>
    <mergeCell ref="A40:B40"/>
    <mergeCell ref="A44:B44"/>
    <mergeCell ref="A34:B34"/>
    <mergeCell ref="A35:B35"/>
    <mergeCell ref="A36:B36"/>
    <mergeCell ref="A37:B37"/>
    <mergeCell ref="A38:B38"/>
    <mergeCell ref="A43:B43"/>
    <mergeCell ref="A42:B42"/>
    <mergeCell ref="A41:B41"/>
    <mergeCell ref="A25:B25"/>
    <mergeCell ref="A26:B26"/>
    <mergeCell ref="A27:B27"/>
    <mergeCell ref="A28:B28"/>
    <mergeCell ref="A33:B33"/>
    <mergeCell ref="A17:B17"/>
    <mergeCell ref="A12:B12"/>
    <mergeCell ref="A13:B13"/>
    <mergeCell ref="A14:B14"/>
    <mergeCell ref="A32:B32"/>
    <mergeCell ref="A15:B15"/>
    <mergeCell ref="A16:B16"/>
    <mergeCell ref="A18:B18"/>
    <mergeCell ref="A19:B19"/>
    <mergeCell ref="A20:B20"/>
    <mergeCell ref="A21:B21"/>
    <mergeCell ref="A22:B22"/>
    <mergeCell ref="A23:B23"/>
    <mergeCell ref="A29:B29"/>
    <mergeCell ref="A24:B24"/>
    <mergeCell ref="A31:B31"/>
  </mergeCells>
  <phoneticPr fontId="1" type="noConversion"/>
  <pageMargins left="0.5" right="0.5" top="0.5" bottom="0.5" header="0.25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2019-04-14T17:34:50Z</cp:lastPrinted>
  <dcterms:created xsi:type="dcterms:W3CDTF">2001-02-08T10:40:59Z</dcterms:created>
  <dcterms:modified xsi:type="dcterms:W3CDTF">2019-05-09T12:41:35Z</dcterms:modified>
</cp:coreProperties>
</file>