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15" windowWidth="51120" windowHeight="28320"/>
  </bookViews>
  <sheets>
    <sheet name="Project Budget" sheetId="1" r:id="rId1"/>
  </sheets>
  <definedNames>
    <definedName name="_xlnm.Print_Area" localSheetId="0">'Project Budget'!$A$1:$E$45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42" i="1"/>
  <c r="E41" i="1"/>
  <c r="E36" i="1"/>
  <c r="E40" i="1"/>
  <c r="D37" i="1"/>
  <c r="C37" i="1"/>
  <c r="E34" i="1"/>
  <c r="E25" i="1"/>
  <c r="E37" i="1" s="1"/>
  <c r="E23" i="1"/>
</calcChain>
</file>

<file path=xl/sharedStrings.xml><?xml version="1.0" encoding="utf-8"?>
<sst xmlns="http://schemas.openxmlformats.org/spreadsheetml/2006/main" count="70" uniqueCount="47">
  <si>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</si>
  <si>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</si>
  <si>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</si>
  <si>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</si>
  <si>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</si>
  <si>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</si>
  <si>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</si>
  <si>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</si>
  <si>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</si>
  <si>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</si>
  <si>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</si>
  <si>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</si>
  <si>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</si>
  <si>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</si>
  <si>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</si>
  <si>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</si>
  <si>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</si>
  <si>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</si>
  <si>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</si>
  <si>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</si>
  <si>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</si>
  <si>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</si>
  <si>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</si>
  <si>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</si>
  <si>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</si>
  <si>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Two years; June 30, 2021</t>
    </r>
  </si>
  <si>
    <t>Contract producer 24 statewide phenology episodes @ 650/episode</t>
  </si>
  <si>
    <t xml:space="preserve"> </t>
  </si>
  <si>
    <r>
      <t>Project Manager:</t>
    </r>
    <r>
      <rPr>
        <sz val="11"/>
        <rFont val="Calibri"/>
        <family val="2"/>
        <scheme val="minor"/>
      </rPr>
      <t xml:space="preserve"> Maggie Montgomery</t>
    </r>
  </si>
  <si>
    <r>
      <t xml:space="preserve">Project Title: </t>
    </r>
    <r>
      <rPr>
        <sz val="11"/>
        <rFont val="Calibri"/>
        <family val="2"/>
        <scheme val="minor"/>
      </rPr>
      <t xml:space="preserve"> Engaging Minnesotans with phenology: radio, podcasts, citizen science </t>
    </r>
  </si>
  <si>
    <t>Calendar printing (4000 * $1.50/calendar)</t>
  </si>
  <si>
    <t>Modified graphic design for calendars based on existing calendar created by This is Folly</t>
  </si>
  <si>
    <r>
      <t xml:space="preserve">Organization: </t>
    </r>
    <r>
      <rPr>
        <sz val="11"/>
        <rFont val="Calibri"/>
        <family val="2"/>
        <scheme val="minor"/>
      </rPr>
      <t>Northern Community Radio, Inc.</t>
    </r>
  </si>
  <si>
    <t>Producer, 18h/week @ $18/h +$7/h fringe; two years; $46,800</t>
  </si>
  <si>
    <t>Producer supervisor, 2h/week @ $22/h +$10/h fringe; two years; $6,656</t>
  </si>
  <si>
    <t>Grant admistration, 5h/month @ $25/h +$10/h fringe; two years; $4,200</t>
  </si>
  <si>
    <t>John Latimer, 8 teacher trainings @ $200/session + 30 follow-ups @ $100/session; $4,600</t>
  </si>
  <si>
    <r>
      <t>In kind:</t>
    </r>
    <r>
      <rPr>
        <sz val="11"/>
        <rFont val="Calibri"/>
        <family val="2"/>
        <scheme val="minor"/>
      </rPr>
      <t>UMN unrecovered ICR @ 52% ($103,203); R. Montgomery, in-kind salary, 0.04 FTE for two years ($11,000)</t>
    </r>
  </si>
  <si>
    <r>
      <t xml:space="preserve">Today's Date:  </t>
    </r>
    <r>
      <rPr>
        <sz val="11"/>
        <rFont val="Calibri"/>
        <family val="2"/>
        <scheme val="minor"/>
      </rPr>
      <t>April 9, 2019</t>
    </r>
  </si>
  <si>
    <t>Project collaborator, R. Montgomery,  M.L. 2014, Chp. 226, Sec. 2, Subd. 05e, Assessing species vulnerability to climate change using phenology</t>
  </si>
  <si>
    <t>pending</t>
  </si>
  <si>
    <t>8 training sessions, 500 miles/session, 1 persons  @ 0.545/mile = $2,180</t>
  </si>
  <si>
    <t>30 follow up sessions, 250 miles/session, 1 person @ 0.545/mile = $4,088</t>
  </si>
  <si>
    <t>Subcontract with University of Minnesota: phenology data interpretation, 0.25 FTE (1 year @ base salary 49,000$ + fringe 36%=$16,660);  Stephan Carlson, UMN Extension, 0.10 FTE (2 year @ base salary $82,534 + fringe 36% =$22,449 ); Digital Arts Science &amp; Humanities mapping, Len Kne, 0.05 FTE (1 year @ base salary 86,107 + 36% fringe=$11,711); Graduate RA, 0.5 FTE (1 year, $48,000); travel per UMN Policyfor 1 person for 8 training sessions, mileage @ 500 miles/session @ 0.58/mile = $2,320; lodging @ $94/night = $752, per diem @ 41.25 per day (first/last day rates) = $330.</t>
  </si>
  <si>
    <t>Per Commissioner's Plan for food, 8 sessions * 1 persons * $46/day * 30 = $1,380</t>
  </si>
  <si>
    <t>Per comminssioner's plan for lodging, 8 sessions * 1 persons * 94$/night * 8 = $752</t>
  </si>
  <si>
    <r>
      <t>Project Budget:</t>
    </r>
    <r>
      <rPr>
        <sz val="11"/>
        <rFont val="Calibri"/>
        <family val="2"/>
        <scheme val="minor"/>
      </rPr>
      <t xml:space="preserve"> $198,478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</si>
</sst>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BreakPreview" topLeftCell="A22" zoomScale="125" zoomScaleNormal="125" zoomScaleSheetLayoutView="100" zoomScalePageLayoutView="125" workbookViewId="0">
      <selection activeCell="A30" sqref="A30:B33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28</v>
      </c>
      <c r="B5" s="6"/>
      <c r="C5" s="6"/>
    </row>
    <row r="6" spans="1:19" s="5" customFormat="1" ht="16.350000000000001" customHeight="1" x14ac:dyDescent="0.2">
      <c r="A6" s="5" t="s">
        <v>29</v>
      </c>
      <c r="B6" s="6"/>
      <c r="C6" s="6"/>
    </row>
    <row r="7" spans="1:19" s="5" customFormat="1" ht="16.350000000000001" customHeight="1" x14ac:dyDescent="0.2">
      <c r="A7" s="5" t="s">
        <v>32</v>
      </c>
      <c r="B7" s="6"/>
      <c r="C7" s="6"/>
    </row>
    <row r="8" spans="1:19" s="5" customFormat="1" ht="16.350000000000001" customHeight="1" x14ac:dyDescent="0.2">
      <c r="A8" s="9" t="s">
        <v>46</v>
      </c>
      <c r="B8" s="6"/>
      <c r="C8" s="6"/>
    </row>
    <row r="9" spans="1:19" s="3" customFormat="1" ht="16.350000000000001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38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2" t="s">
        <v>1</v>
      </c>
      <c r="B12" s="53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50" t="s">
        <v>4</v>
      </c>
      <c r="B13" s="51"/>
      <c r="C13" s="14">
        <v>62256</v>
      </c>
      <c r="D13" s="32">
        <v>0</v>
      </c>
      <c r="E13" s="32" t="s">
        <v>27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8" t="s">
        <v>33</v>
      </c>
      <c r="B14" s="37"/>
      <c r="C14" s="14" t="s">
        <v>27</v>
      </c>
      <c r="D14" s="32"/>
      <c r="E14" s="32"/>
      <c r="F14" s="45" t="s">
        <v>27</v>
      </c>
      <c r="G14" s="8"/>
      <c r="H14" s="8"/>
      <c r="I14" s="8"/>
      <c r="J14" s="8"/>
      <c r="K14" s="8"/>
      <c r="L14" s="8"/>
      <c r="M14" s="2"/>
    </row>
    <row r="15" spans="1:19" x14ac:dyDescent="0.2">
      <c r="A15" s="38" t="s">
        <v>34</v>
      </c>
      <c r="B15" s="37"/>
      <c r="C15" s="14" t="s">
        <v>27</v>
      </c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8" t="s">
        <v>35</v>
      </c>
      <c r="B16" s="37"/>
      <c r="C16" s="14" t="s">
        <v>27</v>
      </c>
      <c r="D16" s="32"/>
      <c r="E16" s="32"/>
      <c r="F16" s="8" t="s">
        <v>27</v>
      </c>
      <c r="G16" s="8"/>
      <c r="H16" s="8"/>
      <c r="I16" s="8"/>
      <c r="J16" s="8"/>
      <c r="K16" s="8"/>
      <c r="L16" s="8"/>
      <c r="M16" s="2"/>
    </row>
    <row r="17" spans="1:13" ht="30" x14ac:dyDescent="0.2">
      <c r="A17" s="38" t="s">
        <v>36</v>
      </c>
      <c r="B17" s="37"/>
      <c r="C17" s="14" t="s">
        <v>27</v>
      </c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4"/>
      <c r="B18" s="55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50" t="s">
        <v>5</v>
      </c>
      <c r="B19" s="51"/>
      <c r="C19" s="14" t="s">
        <v>27</v>
      </c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26</v>
      </c>
      <c r="B20" s="37"/>
      <c r="C20" s="14">
        <v>15600</v>
      </c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ht="120" x14ac:dyDescent="0.2">
      <c r="A21" s="38" t="s">
        <v>43</v>
      </c>
      <c r="B21" s="37"/>
      <c r="C21" s="14">
        <v>102222</v>
      </c>
      <c r="D21" s="14"/>
      <c r="E21" s="14"/>
      <c r="F21" s="8" t="s">
        <v>27</v>
      </c>
      <c r="H21" s="8"/>
      <c r="I21" s="8"/>
      <c r="J21" s="8"/>
      <c r="K21" s="8"/>
      <c r="L21" s="8"/>
      <c r="M21" s="2"/>
    </row>
    <row r="22" spans="1:13" ht="30" x14ac:dyDescent="0.2">
      <c r="A22" s="38" t="s">
        <v>31</v>
      </c>
      <c r="B22" s="37"/>
      <c r="C22" s="14">
        <v>4000</v>
      </c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54"/>
      <c r="B23" s="55"/>
      <c r="C23" s="14">
        <v>0</v>
      </c>
      <c r="D23" s="14">
        <v>0</v>
      </c>
      <c r="E23" s="14">
        <f t="shared" ref="E23" si="0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50" t="s">
        <v>6</v>
      </c>
      <c r="B24" s="51"/>
      <c r="C24" s="14"/>
      <c r="D24" s="14"/>
      <c r="E24" s="14"/>
      <c r="F24" s="8"/>
      <c r="G24" s="8"/>
      <c r="H24" s="40"/>
      <c r="I24" s="8"/>
      <c r="J24" s="8"/>
      <c r="K24" s="8"/>
      <c r="L24" s="8"/>
      <c r="M24" s="2"/>
    </row>
    <row r="25" spans="1:13" x14ac:dyDescent="0.2">
      <c r="A25" s="36"/>
      <c r="B25" s="37"/>
      <c r="C25" s="14">
        <v>0</v>
      </c>
      <c r="D25" s="14">
        <v>0</v>
      </c>
      <c r="E25" s="14">
        <f t="shared" ref="E25" si="1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50" t="s">
        <v>12</v>
      </c>
      <c r="B26" s="51"/>
      <c r="C26" s="14"/>
      <c r="D26" s="14"/>
      <c r="E26" s="14"/>
    </row>
    <row r="27" spans="1:13" x14ac:dyDescent="0.2">
      <c r="A27" s="38" t="s">
        <v>30</v>
      </c>
      <c r="B27" s="39"/>
      <c r="C27" s="14">
        <v>6000</v>
      </c>
      <c r="D27" s="14">
        <v>0</v>
      </c>
      <c r="E27" s="14" t="s">
        <v>27</v>
      </c>
    </row>
    <row r="28" spans="1:13" x14ac:dyDescent="0.2">
      <c r="A28" s="41"/>
      <c r="B28" s="42"/>
      <c r="C28" s="14"/>
      <c r="D28" s="14"/>
      <c r="E28" s="14"/>
    </row>
    <row r="29" spans="1:13" x14ac:dyDescent="0.2">
      <c r="A29" s="36" t="s">
        <v>7</v>
      </c>
      <c r="B29" s="37"/>
      <c r="C29" s="14">
        <v>8400</v>
      </c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58" t="s">
        <v>41</v>
      </c>
      <c r="B30" s="59"/>
      <c r="C30" s="15" t="s">
        <v>27</v>
      </c>
      <c r="D30" s="14"/>
      <c r="E30" s="14"/>
      <c r="F30" s="46" t="s">
        <v>27</v>
      </c>
      <c r="G30" s="7"/>
      <c r="H30" s="7"/>
      <c r="I30" s="7"/>
      <c r="J30" s="7"/>
      <c r="K30" s="7"/>
      <c r="L30" s="7"/>
      <c r="M30" s="7"/>
    </row>
    <row r="31" spans="1:13" x14ac:dyDescent="0.2">
      <c r="A31" s="58" t="s">
        <v>42</v>
      </c>
      <c r="B31" s="59"/>
      <c r="C31" s="15" t="s">
        <v>27</v>
      </c>
      <c r="D31" s="14"/>
      <c r="E31" s="14"/>
      <c r="F31" s="7" t="s">
        <v>27</v>
      </c>
      <c r="G31" s="7"/>
      <c r="H31" s="7"/>
      <c r="I31" s="7"/>
      <c r="J31" s="7"/>
      <c r="K31" s="7"/>
      <c r="L31" s="7"/>
      <c r="M31" s="7"/>
    </row>
    <row r="32" spans="1:13" ht="15" customHeight="1" x14ac:dyDescent="0.2">
      <c r="A32" s="58" t="s">
        <v>45</v>
      </c>
      <c r="B32" s="59"/>
      <c r="C32" s="15" t="s">
        <v>27</v>
      </c>
      <c r="D32" s="14"/>
      <c r="E32" s="14"/>
      <c r="F32" s="7" t="s">
        <v>27</v>
      </c>
      <c r="G32" s="7"/>
      <c r="H32" s="7"/>
      <c r="I32" s="7"/>
      <c r="J32" s="7"/>
      <c r="K32" s="7"/>
      <c r="L32" s="7"/>
      <c r="M32" s="7"/>
    </row>
    <row r="33" spans="1:13" ht="15" customHeight="1" x14ac:dyDescent="0.2">
      <c r="A33" s="58" t="s">
        <v>44</v>
      </c>
      <c r="B33" s="59"/>
      <c r="C33" s="15" t="s">
        <v>27</v>
      </c>
      <c r="D33" s="14"/>
      <c r="E33" s="14"/>
      <c r="F33" s="7" t="s">
        <v>27</v>
      </c>
      <c r="G33" s="7" t="s">
        <v>27</v>
      </c>
      <c r="H33" s="7"/>
      <c r="I33" s="7"/>
      <c r="J33" s="7"/>
      <c r="K33" s="7"/>
      <c r="L33" s="7"/>
      <c r="M33" s="7"/>
    </row>
    <row r="34" spans="1:13" x14ac:dyDescent="0.2">
      <c r="A34" s="50"/>
      <c r="B34" s="51"/>
      <c r="C34" s="15">
        <v>0</v>
      </c>
      <c r="D34" s="14">
        <v>0</v>
      </c>
      <c r="E34" s="14">
        <f t="shared" ref="E34" si="2">C34-D34</f>
        <v>0</v>
      </c>
      <c r="G34" s="47" t="s">
        <v>27</v>
      </c>
    </row>
    <row r="35" spans="1:13" x14ac:dyDescent="0.2">
      <c r="A35" s="50" t="s">
        <v>13</v>
      </c>
      <c r="B35" s="51"/>
      <c r="C35" s="15"/>
      <c r="D35" s="14"/>
      <c r="E35" s="14"/>
    </row>
    <row r="36" spans="1:13" s="2" customFormat="1" ht="15.75" thickBot="1" x14ac:dyDescent="0.25">
      <c r="A36" s="56"/>
      <c r="B36" s="57"/>
      <c r="C36" s="16">
        <v>0</v>
      </c>
      <c r="D36" s="16">
        <v>0</v>
      </c>
      <c r="E36" s="16">
        <f t="shared" ref="E36" si="3">C36-D36</f>
        <v>0</v>
      </c>
    </row>
    <row r="37" spans="1:13" s="2" customFormat="1" ht="15.75" thickTop="1" x14ac:dyDescent="0.2">
      <c r="A37" s="48" t="s">
        <v>0</v>
      </c>
      <c r="B37" s="49"/>
      <c r="C37" s="17">
        <f>SUM(C13:C36)</f>
        <v>198478</v>
      </c>
      <c r="D37" s="17">
        <f>SUM(D13:D36)</f>
        <v>0</v>
      </c>
      <c r="E37" s="17">
        <f>SUM(E13:E36)</f>
        <v>0</v>
      </c>
      <c r="F37" s="43" t="s">
        <v>27</v>
      </c>
    </row>
    <row r="38" spans="1:13" s="2" customFormat="1" x14ac:dyDescent="0.2">
      <c r="B38" s="21"/>
      <c r="C38" s="21"/>
      <c r="D38" s="21"/>
      <c r="E38" s="21"/>
    </row>
    <row r="39" spans="1:13" s="2" customFormat="1" ht="30" x14ac:dyDescent="0.2">
      <c r="A39" s="29" t="s">
        <v>22</v>
      </c>
      <c r="B39" s="30" t="s">
        <v>14</v>
      </c>
      <c r="C39" s="30" t="s">
        <v>16</v>
      </c>
      <c r="D39" s="30" t="s">
        <v>17</v>
      </c>
      <c r="E39" s="30" t="s">
        <v>18</v>
      </c>
    </row>
    <row r="40" spans="1:13" s="2" customFormat="1" x14ac:dyDescent="0.25">
      <c r="A40" s="20" t="s">
        <v>19</v>
      </c>
      <c r="B40" s="18"/>
      <c r="C40" s="19">
        <v>0</v>
      </c>
      <c r="D40" s="19">
        <v>0</v>
      </c>
      <c r="E40" s="19">
        <f>C40-D40</f>
        <v>0</v>
      </c>
    </row>
    <row r="41" spans="1:13" s="2" customFormat="1" ht="15" customHeight="1" x14ac:dyDescent="0.25">
      <c r="A41" s="20" t="s">
        <v>20</v>
      </c>
      <c r="B41" s="18"/>
      <c r="C41" s="19">
        <v>0</v>
      </c>
      <c r="D41" s="19">
        <v>0</v>
      </c>
      <c r="E41" s="19">
        <f t="shared" ref="E41:E42" si="4">C41-D41</f>
        <v>0</v>
      </c>
    </row>
    <row r="42" spans="1:13" s="2" customFormat="1" ht="30" x14ac:dyDescent="0.25">
      <c r="A42" s="20" t="s">
        <v>37</v>
      </c>
      <c r="B42" s="18" t="s">
        <v>40</v>
      </c>
      <c r="C42" s="19">
        <v>114203</v>
      </c>
      <c r="D42" s="19">
        <v>0</v>
      </c>
      <c r="E42" s="19">
        <f t="shared" si="4"/>
        <v>114203</v>
      </c>
    </row>
    <row r="43" spans="1:13" s="2" customFormat="1" x14ac:dyDescent="0.25">
      <c r="A43" s="13"/>
      <c r="B43" s="24"/>
      <c r="C43" s="24"/>
      <c r="D43" s="24"/>
      <c r="E43" s="24"/>
    </row>
    <row r="44" spans="1:13" s="2" customFormat="1" ht="45" x14ac:dyDescent="0.2">
      <c r="A44" s="31" t="s">
        <v>23</v>
      </c>
      <c r="B44" s="30" t="s">
        <v>15</v>
      </c>
      <c r="C44" s="30" t="s">
        <v>10</v>
      </c>
      <c r="D44" s="30" t="s">
        <v>17</v>
      </c>
      <c r="E44" s="30" t="s">
        <v>18</v>
      </c>
    </row>
    <row r="45" spans="1:13" s="2" customFormat="1" ht="30" x14ac:dyDescent="0.25">
      <c r="A45" s="44" t="s">
        <v>39</v>
      </c>
      <c r="B45" s="18"/>
      <c r="C45" s="19">
        <v>175000</v>
      </c>
      <c r="D45" s="19">
        <v>175000</v>
      </c>
      <c r="E45" s="19">
        <f t="shared" ref="E45" si="5">C45-D45</f>
        <v>0</v>
      </c>
    </row>
    <row r="46" spans="1:13" s="2" customFormat="1" x14ac:dyDescent="0.2"/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</sheetData>
  <mergeCells count="15">
    <mergeCell ref="A37:B37"/>
    <mergeCell ref="A26:B26"/>
    <mergeCell ref="A12:B12"/>
    <mergeCell ref="A13:B13"/>
    <mergeCell ref="A18:B18"/>
    <mergeCell ref="A34:B34"/>
    <mergeCell ref="A36:B36"/>
    <mergeCell ref="A35:B35"/>
    <mergeCell ref="A19:B19"/>
    <mergeCell ref="A23:B23"/>
    <mergeCell ref="A24:B24"/>
    <mergeCell ref="A32:B32"/>
    <mergeCell ref="A33:B33"/>
    <mergeCell ref="A30:B30"/>
    <mergeCell ref="A31:B3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2019-05-06T19:39:59Z</dcterms:modified>
</cp:coreProperties>
</file>