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Budget'!$A$1:$E$62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E33" i="1"/>
  <c r="E30" i="1"/>
  <c r="E31" i="1"/>
  <c r="E28" i="1"/>
  <c r="E29" i="1"/>
  <c r="E56" i="1"/>
  <c r="E24" i="1"/>
  <c r="E25" i="1"/>
  <c r="E26" i="1"/>
  <c r="E27" i="1"/>
  <c r="E43" i="1"/>
  <c r="E44" i="1"/>
  <c r="E47" i="1"/>
  <c r="E48" i="1"/>
  <c r="E21" i="1"/>
  <c r="E16" i="1"/>
  <c r="E17" i="1"/>
  <c r="E18" i="1"/>
  <c r="E14" i="1"/>
  <c r="E15" i="1"/>
  <c r="E62" i="1"/>
  <c r="E59" i="1"/>
  <c r="E57" i="1"/>
  <c r="E51" i="1"/>
  <c r="E55" i="1"/>
  <c r="D52" i="1"/>
  <c r="C52" i="1"/>
  <c r="E49" i="1"/>
  <c r="E42" i="1"/>
  <c r="E40" i="1"/>
  <c r="E38" i="1"/>
  <c r="E52" i="1"/>
</calcChain>
</file>

<file path=xl/sharedStrings.xml><?xml version="1.0" encoding="utf-8"?>
<sst xmlns="http://schemas.openxmlformats.org/spreadsheetml/2006/main" count="63" uniqueCount="59">
  <si>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</si>
  <si>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</si>
  <si>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</si>
  <si>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</si>
  <si>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</si>
  <si>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</si>
  <si>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</si>
  <si>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</si>
  <si>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</si>
  <si>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</si>
  <si>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</si>
  <si>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</si>
  <si>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</si>
  <si>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</si>
  <si>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</si>
  <si>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</si>
  <si>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</si>
  <si>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</si>
  <si>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</si>
  <si>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</si>
  <si>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</si>
  <si>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</si>
  <si>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</si>
  <si>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</si>
  <si>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</si>
  <si>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</si>
  <si>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</si>
  <si>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</si>
  <si>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Organization: Lake Superior College (LSC)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</si>
  <si>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2 years; 6/30/22</t>
    </r>
  </si>
  <si>
    <t xml:space="preserve">Today's Date: 4/11/19 </t>
  </si>
  <si>
    <r>
      <t xml:space="preserve">Project Title: </t>
    </r>
    <r>
      <rPr>
        <sz val="11"/>
        <rFont val="Calibri"/>
        <family val="2"/>
        <scheme val="minor"/>
      </rPr>
      <t>LSC Living Lab: Operations and Dissemination</t>
    </r>
  </si>
  <si>
    <t>Victus Farms: Expanding in New Directions (7/1/14-6/30/16)</t>
  </si>
  <si>
    <t>Secured</t>
  </si>
  <si>
    <t>Dr. Mageau, Co-project manager (72% Salary; 28% Benefits) 30% FTE; 2 years</t>
  </si>
  <si>
    <t>Dr. Hanson, Co-project manager (72% Salary; 28% Benefits) 30% FTE; 2 years</t>
  </si>
  <si>
    <t>LSC Admin Assistant, project administration (72% Salary; 28% Benefits) 10% FTE; 2 years</t>
  </si>
  <si>
    <t>LSC Students, project labor (93% Salary; 7% Benefits) 40% FTE; 2 years</t>
  </si>
  <si>
    <t>Storage Shed (8' x 20' shipping container) delivered</t>
  </si>
  <si>
    <t>Regional Farm Visits (10 visits @ $200/visit) covers mileage and meals</t>
  </si>
  <si>
    <t>Conference Presentations (4 @ $1,000 each) covers reg, mileage, meals, lodging</t>
  </si>
  <si>
    <t>promotional materials (fliers, posters, brochures, mailings etc…)</t>
  </si>
  <si>
    <t>LED Grow Lights (4 solar extreme 1000w @ $899 each)</t>
  </si>
  <si>
    <t>4' x 8' 1.5" Rigid Foam Insulation (20 sheets @ $22 each)</t>
  </si>
  <si>
    <t>Biothrive organic concentrated nutrient solution (4, 6 gallon jugs @ 203.95 each)</t>
  </si>
  <si>
    <t>Non-State: Lloyd K. Johnson Foundation for Farm Equipment and Supplies</t>
  </si>
  <si>
    <t xml:space="preserve">Secured </t>
  </si>
  <si>
    <t>Produce Sales (estimated to be approximately $50,000/year) to help cover field site operational and labor costs</t>
  </si>
  <si>
    <t>Training Instructors, training development/instruction by RFP (100% Contractual Salary) 20% FTE; 2 years</t>
  </si>
  <si>
    <t>BCS Walking Tractor Implement -- 36" Power Harrow</t>
  </si>
  <si>
    <t>BCS Walking Tractor Implement -- 36" Mulch Layer</t>
  </si>
  <si>
    <t>Jang 3-row professional seeder</t>
  </si>
  <si>
    <t>Outdoor Classroom Amplitheatre (for community events and student education)</t>
  </si>
  <si>
    <t>Project Manager:  Dr. Randel Hanson</t>
  </si>
  <si>
    <t>1 High Tunnel greenhouse package (20' x 40')</t>
  </si>
  <si>
    <t>1 Low tunnel greenhouse package (6' x 100')</t>
  </si>
  <si>
    <t>State: Lake Superior College (LSC): Expenses budgeted by LSC for Eco-Entreprenuership program and major field site prep and capital costs</t>
  </si>
  <si>
    <t>Farm Manager, to be hired May of '19 (72% Salary; 28% Benefits) 10% FTE; 2 years</t>
  </si>
  <si>
    <t>Project Budget: $258,058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</si>
</sst>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706"/>
  <sheetViews>
    <sheetView tabSelected="1" view="pageBreakPreview" zoomScaleSheetLayoutView="100" workbookViewId="0">
      <selection activeCell="G58" sqref="G58"/>
    </sheetView>
  </sheetViews>
  <sheetFormatPr defaultColWidth="7.85546875" defaultRowHeight="15" x14ac:dyDescent="0.2"/>
  <cols>
    <col min="1" max="1" width="68.42578125" style="1" customWidth="1"/>
    <col min="2" max="2" width="14.85546875" style="10" customWidth="1"/>
    <col min="3" max="3" width="14.42578125" style="11" customWidth="1"/>
    <col min="4" max="6" width="13.140625" style="1" customWidth="1"/>
    <col min="7" max="7" width="24" style="1" customWidth="1"/>
    <col min="8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27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350000000000001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350000000000001" customHeight="1" x14ac:dyDescent="0.2">
      <c r="A5" s="5" t="s">
        <v>53</v>
      </c>
      <c r="B5" s="6"/>
      <c r="C5" s="6"/>
    </row>
    <row r="6" spans="1:19" s="5" customFormat="1" ht="16.350000000000001" customHeight="1" x14ac:dyDescent="0.2">
      <c r="A6" s="5" t="s">
        <v>31</v>
      </c>
      <c r="B6" s="6"/>
      <c r="C6" s="6"/>
    </row>
    <row r="7" spans="1:19" s="5" customFormat="1" ht="16.350000000000001" customHeight="1" x14ac:dyDescent="0.2">
      <c r="A7" s="5" t="s">
        <v>28</v>
      </c>
      <c r="B7" s="6"/>
      <c r="C7" s="6"/>
    </row>
    <row r="8" spans="1:19" s="5" customFormat="1" ht="16.350000000000001" customHeight="1" x14ac:dyDescent="0.2">
      <c r="A8" s="9" t="s">
        <v>58</v>
      </c>
      <c r="B8" s="6"/>
      <c r="C8" s="6"/>
    </row>
    <row r="9" spans="1:19" s="3" customFormat="1" ht="16.350000000000001" customHeight="1" x14ac:dyDescent="0.2">
      <c r="A9" s="5" t="s">
        <v>29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350000000000001" customHeight="1" x14ac:dyDescent="0.2">
      <c r="A10" s="12" t="s">
        <v>30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4" t="s">
        <v>1</v>
      </c>
      <c r="B12" s="55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44" t="s">
        <v>4</v>
      </c>
      <c r="B13" s="45"/>
      <c r="C13" s="14"/>
      <c r="D13" s="32"/>
      <c r="E13" s="32"/>
      <c r="F13" s="8"/>
      <c r="G13" s="8"/>
      <c r="H13" s="8"/>
      <c r="I13" s="8"/>
      <c r="J13" s="8"/>
      <c r="K13" s="8"/>
      <c r="L13" s="8"/>
      <c r="M13" s="2"/>
    </row>
    <row r="14" spans="1:19" ht="30" x14ac:dyDescent="0.2">
      <c r="A14" s="38" t="s">
        <v>34</v>
      </c>
      <c r="B14" s="36"/>
      <c r="C14" s="14">
        <v>79028</v>
      </c>
      <c r="D14" s="32">
        <v>0</v>
      </c>
      <c r="E14" s="32">
        <f t="shared" ref="E14:E18" si="0">C14-D14</f>
        <v>79028</v>
      </c>
      <c r="F14" s="8"/>
      <c r="G14" s="8"/>
      <c r="H14" s="8"/>
      <c r="I14" s="8"/>
      <c r="J14" s="8"/>
      <c r="K14" s="8"/>
      <c r="L14" s="8"/>
      <c r="M14" s="2"/>
    </row>
    <row r="15" spans="1:19" ht="30" x14ac:dyDescent="0.2">
      <c r="A15" s="38" t="s">
        <v>35</v>
      </c>
      <c r="B15" s="36"/>
      <c r="C15" s="14">
        <v>79028</v>
      </c>
      <c r="D15" s="32">
        <v>0</v>
      </c>
      <c r="E15" s="32">
        <f t="shared" si="0"/>
        <v>79028</v>
      </c>
      <c r="F15" s="8"/>
      <c r="G15" s="43"/>
      <c r="H15" s="8"/>
      <c r="I15" s="8"/>
      <c r="J15" s="8"/>
      <c r="K15" s="8"/>
      <c r="L15" s="8"/>
      <c r="M15" s="2"/>
    </row>
    <row r="16" spans="1:19" ht="30" x14ac:dyDescent="0.2">
      <c r="A16" s="38" t="s">
        <v>57</v>
      </c>
      <c r="B16" s="37"/>
      <c r="C16" s="14">
        <v>13344</v>
      </c>
      <c r="D16" s="32">
        <v>0</v>
      </c>
      <c r="E16" s="32">
        <f t="shared" si="0"/>
        <v>13344</v>
      </c>
      <c r="F16" s="8"/>
      <c r="G16" s="8"/>
      <c r="H16" s="8"/>
      <c r="I16" s="8"/>
      <c r="J16" s="8"/>
      <c r="K16" s="8"/>
      <c r="L16" s="8"/>
      <c r="M16" s="2"/>
    </row>
    <row r="17" spans="1:13" ht="30" x14ac:dyDescent="0.2">
      <c r="A17" s="38" t="s">
        <v>36</v>
      </c>
      <c r="B17" s="37"/>
      <c r="C17" s="14">
        <v>13344</v>
      </c>
      <c r="D17" s="32">
        <v>0</v>
      </c>
      <c r="E17" s="32">
        <f t="shared" si="0"/>
        <v>13344</v>
      </c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8" t="s">
        <v>37</v>
      </c>
      <c r="B18" s="37"/>
      <c r="C18" s="14">
        <v>19008</v>
      </c>
      <c r="D18" s="32">
        <v>0</v>
      </c>
      <c r="E18" s="32">
        <f t="shared" si="0"/>
        <v>19008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52"/>
      <c r="B19" s="53"/>
      <c r="C19" s="33"/>
      <c r="D19" s="33"/>
      <c r="E19" s="33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4" t="s">
        <v>5</v>
      </c>
      <c r="B20" s="45"/>
      <c r="C20" s="14"/>
      <c r="D20" s="14"/>
      <c r="E20" s="14"/>
      <c r="F20" s="8"/>
      <c r="G20" s="43"/>
      <c r="H20" s="8"/>
      <c r="I20" s="8"/>
      <c r="J20" s="8"/>
      <c r="K20" s="8"/>
      <c r="L20" s="8"/>
      <c r="M20" s="2"/>
    </row>
    <row r="21" spans="1:13" ht="30" x14ac:dyDescent="0.2">
      <c r="A21" s="38" t="s">
        <v>48</v>
      </c>
      <c r="B21" s="37"/>
      <c r="C21" s="14">
        <v>26400</v>
      </c>
      <c r="D21" s="14">
        <v>0</v>
      </c>
      <c r="E21" s="14">
        <f t="shared" ref="E21" si="1">C21-D21</f>
        <v>26400</v>
      </c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52"/>
      <c r="B22" s="53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4" t="s">
        <v>6</v>
      </c>
      <c r="B23" s="45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8" t="s">
        <v>38</v>
      </c>
      <c r="B24" s="37"/>
      <c r="C24" s="14">
        <v>2500</v>
      </c>
      <c r="D24" s="14"/>
      <c r="E24" s="14">
        <f t="shared" ref="E24:E33" si="2">C24-D24</f>
        <v>2500</v>
      </c>
      <c r="F24" s="8"/>
      <c r="G24" s="8"/>
      <c r="H24" s="8"/>
      <c r="I24" s="8"/>
      <c r="J24" s="8"/>
      <c r="K24" s="8"/>
      <c r="L24" s="8"/>
      <c r="M24" s="2"/>
    </row>
    <row r="25" spans="1:13" ht="30" x14ac:dyDescent="0.2">
      <c r="A25" s="38" t="s">
        <v>44</v>
      </c>
      <c r="B25" s="37"/>
      <c r="C25" s="14">
        <v>815.8</v>
      </c>
      <c r="D25" s="14"/>
      <c r="E25" s="14">
        <f t="shared" si="2"/>
        <v>815.8</v>
      </c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38" t="s">
        <v>42</v>
      </c>
      <c r="B26" s="37"/>
      <c r="C26" s="14">
        <v>3596</v>
      </c>
      <c r="D26" s="14"/>
      <c r="E26" s="14">
        <f t="shared" si="2"/>
        <v>3596</v>
      </c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38" t="s">
        <v>43</v>
      </c>
      <c r="B27" s="37"/>
      <c r="C27" s="14">
        <v>440</v>
      </c>
      <c r="D27" s="14"/>
      <c r="E27" s="14">
        <f t="shared" si="2"/>
        <v>440</v>
      </c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0" t="s">
        <v>49</v>
      </c>
      <c r="B28" s="39"/>
      <c r="C28" s="14">
        <v>2749</v>
      </c>
      <c r="D28" s="14"/>
      <c r="E28" s="14">
        <f t="shared" si="2"/>
        <v>2749</v>
      </c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0" t="s">
        <v>50</v>
      </c>
      <c r="B29" s="39"/>
      <c r="C29" s="14">
        <v>990</v>
      </c>
      <c r="D29" s="14"/>
      <c r="E29" s="14">
        <f t="shared" si="2"/>
        <v>990</v>
      </c>
      <c r="F29" s="8"/>
      <c r="G29" s="8"/>
      <c r="H29" s="8"/>
      <c r="I29" s="8"/>
      <c r="J29" s="8"/>
      <c r="K29" s="8"/>
      <c r="L29" s="8"/>
      <c r="M29" s="2"/>
    </row>
    <row r="30" spans="1:13" x14ac:dyDescent="0.2">
      <c r="A30" s="40" t="s">
        <v>51</v>
      </c>
      <c r="B30" s="39"/>
      <c r="C30" s="14">
        <v>945</v>
      </c>
      <c r="D30" s="14"/>
      <c r="E30" s="14">
        <f t="shared" si="2"/>
        <v>945</v>
      </c>
      <c r="F30" s="8"/>
      <c r="G30" s="8"/>
      <c r="H30" s="8"/>
      <c r="I30" s="8"/>
      <c r="J30" s="8"/>
      <c r="K30" s="8"/>
      <c r="L30" s="8"/>
      <c r="M30" s="2"/>
    </row>
    <row r="31" spans="1:13" ht="30" x14ac:dyDescent="0.2">
      <c r="A31" s="40" t="s">
        <v>52</v>
      </c>
      <c r="B31" s="39"/>
      <c r="C31" s="14">
        <v>2900</v>
      </c>
      <c r="D31" s="14"/>
      <c r="E31" s="14">
        <f t="shared" si="2"/>
        <v>2900</v>
      </c>
      <c r="F31" s="8"/>
      <c r="G31" s="8"/>
      <c r="H31" s="8"/>
      <c r="I31" s="8"/>
      <c r="J31" s="8"/>
      <c r="K31" s="8"/>
      <c r="L31" s="8"/>
      <c r="M31" s="2"/>
    </row>
    <row r="32" spans="1:13" x14ac:dyDescent="0.2">
      <c r="A32" s="42" t="s">
        <v>55</v>
      </c>
      <c r="B32" s="41"/>
      <c r="C32" s="14">
        <v>1410</v>
      </c>
      <c r="D32" s="14"/>
      <c r="E32" s="14">
        <f t="shared" si="2"/>
        <v>1410</v>
      </c>
      <c r="F32" s="8"/>
      <c r="G32" s="8"/>
      <c r="H32" s="8"/>
      <c r="I32" s="8"/>
      <c r="J32" s="8"/>
      <c r="K32" s="8"/>
      <c r="L32" s="8"/>
      <c r="M32" s="2"/>
    </row>
    <row r="33" spans="1:13" x14ac:dyDescent="0.2">
      <c r="A33" s="42" t="s">
        <v>54</v>
      </c>
      <c r="B33" s="41"/>
      <c r="C33" s="14">
        <v>2560</v>
      </c>
      <c r="D33" s="14"/>
      <c r="E33" s="14">
        <f t="shared" si="2"/>
        <v>2560</v>
      </c>
      <c r="F33" s="8"/>
      <c r="G33" s="8"/>
      <c r="H33" s="8"/>
      <c r="I33" s="8"/>
      <c r="J33" s="8"/>
      <c r="K33" s="8"/>
      <c r="L33" s="8"/>
      <c r="M33" s="2"/>
    </row>
    <row r="34" spans="1:13" x14ac:dyDescent="0.2">
      <c r="A34" s="44"/>
      <c r="B34" s="45"/>
      <c r="C34" s="14"/>
      <c r="D34" s="14"/>
      <c r="E34" s="14"/>
      <c r="F34" s="8"/>
      <c r="G34" s="8"/>
      <c r="H34" s="8"/>
      <c r="I34" s="8"/>
      <c r="J34" s="8"/>
      <c r="K34" s="8"/>
      <c r="L34" s="8"/>
      <c r="M34" s="2"/>
    </row>
    <row r="35" spans="1:13" x14ac:dyDescent="0.2">
      <c r="A35" s="44" t="s">
        <v>12</v>
      </c>
      <c r="B35" s="45"/>
      <c r="C35" s="14"/>
      <c r="D35" s="14"/>
      <c r="E35" s="14"/>
      <c r="F35" s="8"/>
      <c r="G35" s="8"/>
      <c r="H35" s="8"/>
      <c r="I35" s="8"/>
      <c r="J35" s="8"/>
      <c r="K35" s="8"/>
      <c r="L35" s="8"/>
      <c r="M35" s="2"/>
    </row>
    <row r="36" spans="1:13" x14ac:dyDescent="0.2">
      <c r="A36" s="44"/>
      <c r="B36" s="45"/>
      <c r="C36" s="14"/>
      <c r="D36" s="14"/>
      <c r="E36" s="14"/>
      <c r="F36" s="8"/>
      <c r="G36" s="8"/>
      <c r="H36" s="8"/>
      <c r="I36" s="8"/>
      <c r="J36" s="8"/>
      <c r="K36" s="8"/>
      <c r="L36" s="8"/>
      <c r="M36" s="2"/>
    </row>
    <row r="37" spans="1:13" x14ac:dyDescent="0.2">
      <c r="A37" s="44" t="s">
        <v>13</v>
      </c>
      <c r="B37" s="45"/>
      <c r="C37" s="14"/>
      <c r="D37" s="14"/>
      <c r="E37" s="14"/>
    </row>
    <row r="38" spans="1:13" ht="14.25" customHeight="1" x14ac:dyDescent="0.2">
      <c r="A38" s="50"/>
      <c r="B38" s="51"/>
      <c r="C38" s="14">
        <v>0</v>
      </c>
      <c r="D38" s="14">
        <v>0</v>
      </c>
      <c r="E38" s="14">
        <f t="shared" ref="E38" si="3">C38-D38</f>
        <v>0</v>
      </c>
    </row>
    <row r="39" spans="1:13" x14ac:dyDescent="0.2">
      <c r="A39" s="44" t="s">
        <v>14</v>
      </c>
      <c r="B39" s="45"/>
      <c r="C39" s="14"/>
      <c r="D39" s="14"/>
      <c r="E39" s="14"/>
    </row>
    <row r="40" spans="1:13" x14ac:dyDescent="0.2">
      <c r="A40" s="50"/>
      <c r="B40" s="51"/>
      <c r="C40" s="14">
        <v>0</v>
      </c>
      <c r="D40" s="14">
        <v>0</v>
      </c>
      <c r="E40" s="14">
        <f t="shared" ref="E40" si="4">C40-D40</f>
        <v>0</v>
      </c>
    </row>
    <row r="41" spans="1:13" x14ac:dyDescent="0.2">
      <c r="A41" s="44" t="s">
        <v>15</v>
      </c>
      <c r="B41" s="45"/>
      <c r="C41" s="14"/>
      <c r="D41" s="14"/>
      <c r="E41" s="14"/>
    </row>
    <row r="42" spans="1:13" x14ac:dyDescent="0.2">
      <c r="A42" s="50"/>
      <c r="B42" s="51"/>
      <c r="C42" s="14">
        <v>0</v>
      </c>
      <c r="D42" s="14">
        <v>0</v>
      </c>
      <c r="E42" s="14">
        <f t="shared" ref="E42:E48" si="5">C42-D42</f>
        <v>0</v>
      </c>
    </row>
    <row r="43" spans="1:13" x14ac:dyDescent="0.2">
      <c r="A43" s="44" t="s">
        <v>16</v>
      </c>
      <c r="B43" s="45"/>
      <c r="C43" s="14"/>
      <c r="D43" s="14"/>
      <c r="E43" s="14">
        <f t="shared" si="5"/>
        <v>0</v>
      </c>
    </row>
    <row r="44" spans="1:13" x14ac:dyDescent="0.2">
      <c r="A44" s="38" t="s">
        <v>41</v>
      </c>
      <c r="B44" s="37"/>
      <c r="C44" s="14">
        <v>3000</v>
      </c>
      <c r="D44" s="14">
        <v>0</v>
      </c>
      <c r="E44" s="14">
        <f t="shared" si="5"/>
        <v>3000</v>
      </c>
    </row>
    <row r="45" spans="1:13" x14ac:dyDescent="0.2">
      <c r="A45" s="50"/>
      <c r="B45" s="51"/>
      <c r="C45" s="14"/>
      <c r="D45" s="14"/>
      <c r="E45" s="14"/>
    </row>
    <row r="46" spans="1:13" x14ac:dyDescent="0.2">
      <c r="A46" s="44" t="s">
        <v>7</v>
      </c>
      <c r="B46" s="45"/>
      <c r="C46" s="14"/>
      <c r="D46" s="14"/>
      <c r="E46" s="14"/>
      <c r="F46" s="7"/>
      <c r="G46" s="7"/>
      <c r="H46" s="7"/>
      <c r="I46" s="7"/>
      <c r="J46" s="7"/>
      <c r="K46" s="7"/>
      <c r="L46" s="7"/>
      <c r="M46" s="7"/>
    </row>
    <row r="47" spans="1:13" x14ac:dyDescent="0.2">
      <c r="A47" s="38" t="s">
        <v>39</v>
      </c>
      <c r="B47" s="37"/>
      <c r="C47" s="14">
        <v>2000</v>
      </c>
      <c r="D47" s="14"/>
      <c r="E47" s="14">
        <f t="shared" si="5"/>
        <v>2000</v>
      </c>
      <c r="F47" s="7"/>
      <c r="G47" s="7"/>
      <c r="H47" s="7"/>
      <c r="I47" s="7"/>
      <c r="J47" s="7"/>
      <c r="K47" s="7"/>
      <c r="L47" s="7"/>
      <c r="M47" s="7"/>
    </row>
    <row r="48" spans="1:13" ht="30" x14ac:dyDescent="0.2">
      <c r="A48" s="38" t="s">
        <v>40</v>
      </c>
      <c r="B48" s="37"/>
      <c r="C48" s="14">
        <v>4000</v>
      </c>
      <c r="D48" s="14"/>
      <c r="E48" s="14">
        <f t="shared" si="5"/>
        <v>4000</v>
      </c>
      <c r="F48" s="7"/>
      <c r="G48" s="7"/>
      <c r="H48" s="7"/>
      <c r="I48" s="7"/>
      <c r="J48" s="7"/>
      <c r="K48" s="7"/>
      <c r="L48" s="7"/>
      <c r="M48" s="7"/>
    </row>
    <row r="49" spans="1:5" x14ac:dyDescent="0.2">
      <c r="A49" s="44"/>
      <c r="B49" s="45"/>
      <c r="C49" s="15">
        <v>0</v>
      </c>
      <c r="D49" s="14">
        <v>0</v>
      </c>
      <c r="E49" s="14">
        <f t="shared" ref="E49" si="6">C49-D49</f>
        <v>0</v>
      </c>
    </row>
    <row r="50" spans="1:5" x14ac:dyDescent="0.2">
      <c r="A50" s="44" t="s">
        <v>17</v>
      </c>
      <c r="B50" s="45"/>
      <c r="C50" s="15"/>
      <c r="D50" s="14"/>
      <c r="E50" s="14"/>
    </row>
    <row r="51" spans="1:5" s="2" customFormat="1" ht="15.75" thickBot="1" x14ac:dyDescent="0.25">
      <c r="A51" s="46"/>
      <c r="B51" s="47"/>
      <c r="C51" s="16">
        <v>0</v>
      </c>
      <c r="D51" s="16">
        <v>0</v>
      </c>
      <c r="E51" s="16">
        <f t="shared" ref="E51" si="7">C51-D51</f>
        <v>0</v>
      </c>
    </row>
    <row r="52" spans="1:5" s="2" customFormat="1" ht="15.75" thickTop="1" x14ac:dyDescent="0.2">
      <c r="A52" s="48" t="s">
        <v>0</v>
      </c>
      <c r="B52" s="49"/>
      <c r="C52" s="17">
        <f>SUM(C13:C51)</f>
        <v>258057.8</v>
      </c>
      <c r="D52" s="17">
        <f>SUM(D13:D51)</f>
        <v>0</v>
      </c>
      <c r="E52" s="17">
        <f>SUM(E13:E51)</f>
        <v>258057.8</v>
      </c>
    </row>
    <row r="53" spans="1:5" s="2" customFormat="1" x14ac:dyDescent="0.2">
      <c r="B53" s="21"/>
      <c r="C53" s="21"/>
      <c r="D53" s="21"/>
      <c r="E53" s="21"/>
    </row>
    <row r="54" spans="1:5" s="2" customFormat="1" ht="30" x14ac:dyDescent="0.2">
      <c r="A54" s="29" t="s">
        <v>25</v>
      </c>
      <c r="B54" s="30" t="s">
        <v>18</v>
      </c>
      <c r="C54" s="30" t="s">
        <v>20</v>
      </c>
      <c r="D54" s="30" t="s">
        <v>21</v>
      </c>
      <c r="E54" s="30" t="s">
        <v>22</v>
      </c>
    </row>
    <row r="55" spans="1:5" s="2" customFormat="1" x14ac:dyDescent="0.25">
      <c r="A55" s="20" t="s">
        <v>45</v>
      </c>
      <c r="B55" s="18" t="s">
        <v>33</v>
      </c>
      <c r="C55" s="19">
        <v>25000</v>
      </c>
      <c r="D55" s="19">
        <v>0</v>
      </c>
      <c r="E55" s="19">
        <f>C55-D55</f>
        <v>25000</v>
      </c>
    </row>
    <row r="56" spans="1:5" s="2" customFormat="1" ht="30" x14ac:dyDescent="0.25">
      <c r="A56" s="20" t="s">
        <v>47</v>
      </c>
      <c r="B56" s="18" t="s">
        <v>46</v>
      </c>
      <c r="C56" s="19">
        <v>100000</v>
      </c>
      <c r="D56" s="19">
        <v>0</v>
      </c>
      <c r="E56" s="19">
        <f>C56-D56</f>
        <v>100000</v>
      </c>
    </row>
    <row r="57" spans="1:5" s="2" customFormat="1" ht="15" customHeight="1" x14ac:dyDescent="0.25">
      <c r="A57" s="20" t="s">
        <v>56</v>
      </c>
      <c r="B57" s="18" t="s">
        <v>33</v>
      </c>
      <c r="C57" s="19">
        <v>260000</v>
      </c>
      <c r="D57" s="19">
        <v>0</v>
      </c>
      <c r="E57" s="19">
        <f t="shared" ref="E57:E59" si="8">C57-D57</f>
        <v>260000</v>
      </c>
    </row>
    <row r="58" spans="1:5" s="2" customFormat="1" ht="15" customHeight="1" x14ac:dyDescent="0.25">
      <c r="A58" s="20"/>
      <c r="B58" s="18"/>
      <c r="C58" s="19"/>
      <c r="D58" s="19"/>
      <c r="E58" s="19"/>
    </row>
    <row r="59" spans="1:5" s="2" customFormat="1" x14ac:dyDescent="0.25">
      <c r="A59" s="20" t="s">
        <v>23</v>
      </c>
      <c r="B59" s="18"/>
      <c r="C59" s="19">
        <v>0</v>
      </c>
      <c r="D59" s="19">
        <v>0</v>
      </c>
      <c r="E59" s="19">
        <f t="shared" si="8"/>
        <v>0</v>
      </c>
    </row>
    <row r="60" spans="1:5" s="2" customFormat="1" x14ac:dyDescent="0.25">
      <c r="A60" s="13"/>
      <c r="B60" s="24"/>
      <c r="C60" s="24"/>
      <c r="D60" s="24"/>
      <c r="E60" s="24"/>
    </row>
    <row r="61" spans="1:5" s="2" customFormat="1" ht="45" x14ac:dyDescent="0.2">
      <c r="A61" s="31" t="s">
        <v>26</v>
      </c>
      <c r="B61" s="30" t="s">
        <v>19</v>
      </c>
      <c r="C61" s="30" t="s">
        <v>10</v>
      </c>
      <c r="D61" s="30" t="s">
        <v>21</v>
      </c>
      <c r="E61" s="30" t="s">
        <v>22</v>
      </c>
    </row>
    <row r="62" spans="1:5" s="2" customFormat="1" x14ac:dyDescent="0.25">
      <c r="A62" s="20" t="s">
        <v>32</v>
      </c>
      <c r="B62" s="18"/>
      <c r="C62" s="19">
        <v>176000</v>
      </c>
      <c r="D62" s="19">
        <v>176000</v>
      </c>
      <c r="E62" s="19">
        <f t="shared" ref="E62" si="9">C62-D62</f>
        <v>0</v>
      </c>
    </row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</sheetData>
  <mergeCells count="22">
    <mergeCell ref="A12:B12"/>
    <mergeCell ref="A13:B13"/>
    <mergeCell ref="A19:B19"/>
    <mergeCell ref="A35:B35"/>
    <mergeCell ref="A36:B36"/>
    <mergeCell ref="A37:B37"/>
    <mergeCell ref="A20:B20"/>
    <mergeCell ref="A22:B22"/>
    <mergeCell ref="A23:B23"/>
    <mergeCell ref="A34:B34"/>
    <mergeCell ref="A38:B38"/>
    <mergeCell ref="A39:B39"/>
    <mergeCell ref="A40:B40"/>
    <mergeCell ref="A41:B41"/>
    <mergeCell ref="A42:B42"/>
    <mergeCell ref="A50:B50"/>
    <mergeCell ref="A51:B51"/>
    <mergeCell ref="A52:B52"/>
    <mergeCell ref="A43:B43"/>
    <mergeCell ref="A45:B45"/>
    <mergeCell ref="A46:B46"/>
    <mergeCell ref="A49:B49"/>
  </mergeCells>
  <phoneticPr fontId="1" type="noConversion"/>
  <pageMargins left="0.5" right="0.5" top="0.5" bottom="0.5" header="0.25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2019-05-09T00:11:08Z</dcterms:modified>
</cp:coreProperties>
</file>