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Budget'!$A$1:$E$51</definedName>
  </definedNames>
  <calcPr calcId="162913" concurrentCalc="0"/>
</workbook>
</file>

<file path=xl/calcChain.xml><?xml version="1.0" encoding="utf-8"?>
<calcChain xmlns="http://schemas.openxmlformats.org/spreadsheetml/2006/main">
  <c r="C13" i="1" l="1"/>
  <c r="C43" i="1"/>
  <c r="B8" i="1"/>
  <c r="E51" i="1"/>
  <c r="E47" i="1"/>
  <c r="E46" i="1"/>
  <c r="D43" i="1"/>
  <c r="E33" i="1"/>
  <c r="E31" i="1"/>
  <c r="E29" i="1"/>
  <c r="E27" i="1"/>
</calcChain>
</file>

<file path=xl/sharedStrings.xml><?xml version="1.0" encoding="utf-8"?>
<sst xmlns="http://schemas.openxmlformats.org/spreadsheetml/2006/main" count="60" uniqueCount="57">
  <si>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</si>
  <si>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</si>
  <si>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</si>
  <si>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</si>
  <si>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</si>
  <si>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</si>
  <si>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</si>
  <si>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</si>
  <si>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</si>
  <si>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</si>
  <si>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</si>
  <si>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</si>
  <si>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 xml:space="preserve">Project Manager: 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</si>
  <si>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</si>
  <si>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</si>
  <si>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</si>
  <si>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</si>
  <si>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</si>
  <si>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</si>
  <si>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r>
      <t xml:space="preserve">Project Title: </t>
    </r>
    <r>
      <rPr>
        <sz val="11"/>
        <rFont val="Calibri"/>
        <family val="2"/>
        <scheme val="minor"/>
      </rPr>
      <t xml:space="preserve"> </t>
    </r>
  </si>
  <si>
    <t xml:space="preserve">Project Budget: 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</si>
  <si>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</t>
    </r>
  </si>
  <si>
    <t>Organization:</t>
  </si>
  <si>
    <t xml:space="preserve">Today's Date:  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</si>
  <si>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</si>
  <si>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</si>
  <si>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</si>
  <si>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</si>
  <si>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</si>
  <si>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</si>
  <si>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</si>
  <si>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</si>
  <si>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</si>
  <si>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</si>
  <si>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</si>
  <si>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University of Minnesota Duluth</t>
  </si>
  <si>
    <t>2 years</t>
  </si>
  <si>
    <t>Charleux</t>
  </si>
  <si>
    <t>Mapping the changing biochemestry of Lake Superior</t>
  </si>
  <si>
    <t>PI Charleux ($23,085, 74% salary, 26% benefits), 8.3% FTE per year</t>
  </si>
  <si>
    <t>PI Minor ($30,835, 74% salary, 26% benefits), 8.3% FTE per year</t>
  </si>
  <si>
    <t>SeaGrant outreach specialist ($2770, 74% salary, 26% benefits), 2.3% FTE first year and 1% FTE second year</t>
  </si>
  <si>
    <t>Science technician ($26,075, 77% salary, 23% benefits), 17% FTE per year</t>
  </si>
  <si>
    <t>Senior Personnel - GIS specialist ($13340, 74% salary, 26% benefits), 8.3% FTE per year</t>
  </si>
  <si>
    <t>1 graduate student research assistant 1 summer only ($7586, 86% salary, 14% benefits), 12.5% FTE 1 year</t>
  </si>
  <si>
    <t>1 graduate student research assistant 1 full year ($ 45451, 56% salary, 44% benefits), 50% FTE for 1 year.</t>
  </si>
  <si>
    <t>Field supplies ($12,383 for filters, vials, gloves, reagents, Kimwipes, gases, etc)</t>
  </si>
  <si>
    <t>Mileage or car rental to meetings with local partners (mileage per UMN policy)</t>
  </si>
  <si>
    <r>
      <t xml:space="preserve">In kind: </t>
    </r>
    <r>
      <rPr>
        <sz val="11"/>
        <rFont val="Calibri"/>
        <family val="2"/>
        <scheme val="minor"/>
      </rPr>
      <t>U of M unrecovered indirect cost at 54% MTDC</t>
    </r>
  </si>
  <si>
    <t>secured</t>
  </si>
  <si>
    <t>shiptime (3 trips of 4 days each on the RV Blue Heron)</t>
  </si>
  <si>
    <t xml:space="preserve">page costs for publications </t>
  </si>
  <si>
    <t>Sea Grant supplies (outreach material as appropriate, e.g. handouts)</t>
  </si>
  <si>
    <t>Lab analyses (820 analyses averaging approximately $10 per analysis)</t>
  </si>
  <si>
    <t>UMD Geospatial Analysis Center services (computing services for calculation of water quality maps and web-hosting of the final online atlas)</t>
  </si>
  <si>
    <t>2 posters (1 scientific, 1 outreach)</t>
  </si>
  <si>
    <t>Satellite Imagery (cost of image request processing by Planet.com)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</si>
</sst>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  <numFmt numFmtId="166" formatCode="_([$$-409]* #,##0.00_);_([$$-409]* \(#,##0.00\);_([$$-409]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15" fontId="4" fillId="0" borderId="0" xfId="0" applyNumberFormat="1" applyFont="1" applyAlignment="1">
      <alignment vertical="top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164" fontId="4" fillId="0" borderId="0" xfId="0" applyNumberFormat="1" applyFont="1" applyBorder="1" applyAlignment="1">
      <alignment vertical="top"/>
    </xf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164" fontId="3" fillId="0" borderId="0" xfId="0" applyNumberFormat="1" applyFont="1" applyBorder="1" applyAlignment="1">
      <alignment horizontal="right" vertical="top" wrapText="1"/>
    </xf>
    <xf numFmtId="165" fontId="3" fillId="0" borderId="0" xfId="0" applyNumberFormat="1" applyFont="1" applyAlignment="1">
      <alignment vertical="top" wrapText="1"/>
    </xf>
    <xf numFmtId="166" fontId="3" fillId="0" borderId="3" xfId="0" applyNumberFormat="1" applyFont="1" applyBorder="1" applyAlignment="1">
      <alignment horizontal="right"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0</xdr:rowOff>
    </xdr:from>
    <xdr:to>
      <xdr:col>4</xdr:col>
      <xdr:colOff>657603</xdr:colOff>
      <xdr:row>4</xdr:row>
      <xdr:rowOff>166687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0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5"/>
  <sheetViews>
    <sheetView tabSelected="1" view="pageBreakPreview" topLeftCell="A24" zoomScaleNormal="100" zoomScaleSheetLayoutView="100" zoomScalePageLayoutView="70" workbookViewId="0">
      <selection activeCell="A41" sqref="A41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34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31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12</v>
      </c>
      <c r="B5" s="6" t="s">
        <v>37</v>
      </c>
      <c r="C5" s="6"/>
    </row>
    <row r="6" spans="1:19" s="5" customFormat="1" ht="16.149999999999999" customHeight="1" x14ac:dyDescent="0.2">
      <c r="A6" s="5" t="s">
        <v>19</v>
      </c>
      <c r="B6" s="6" t="s">
        <v>38</v>
      </c>
      <c r="C6" s="6"/>
    </row>
    <row r="7" spans="1:19" s="5" customFormat="1" ht="16.149999999999999" customHeight="1" x14ac:dyDescent="0.2">
      <c r="A7" s="5" t="s">
        <v>22</v>
      </c>
      <c r="B7" s="6" t="s">
        <v>35</v>
      </c>
      <c r="C7" s="6"/>
    </row>
    <row r="8" spans="1:19" s="5" customFormat="1" ht="16.149999999999999" customHeight="1" x14ac:dyDescent="0.2">
      <c r="A8" s="9" t="s">
        <v>20</v>
      </c>
      <c r="B8" s="42">
        <f>C43</f>
        <v>286192</v>
      </c>
      <c r="C8" s="6"/>
    </row>
    <row r="9" spans="1:19" s="3" customFormat="1" ht="16.149999999999999" customHeight="1" x14ac:dyDescent="0.2">
      <c r="A9" s="5" t="s">
        <v>21</v>
      </c>
      <c r="B9" s="6" t="s">
        <v>36</v>
      </c>
      <c r="C9" s="39">
        <v>44742</v>
      </c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23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8" t="s">
        <v>1</v>
      </c>
      <c r="B12" s="49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50" t="s">
        <v>4</v>
      </c>
      <c r="B13" s="51"/>
      <c r="C13" s="14">
        <f>SUM(B14:B20)</f>
        <v>149142</v>
      </c>
      <c r="D13" s="32">
        <v>0</v>
      </c>
      <c r="E13" s="32"/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38" t="s">
        <v>39</v>
      </c>
      <c r="B14" s="33">
        <v>23085</v>
      </c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38" t="s">
        <v>40</v>
      </c>
      <c r="B15" s="14">
        <v>30835</v>
      </c>
      <c r="C15" s="14"/>
      <c r="D15" s="14"/>
      <c r="E15" s="14"/>
      <c r="F15" s="8"/>
      <c r="G15" s="8"/>
      <c r="H15" s="8"/>
      <c r="I15" s="8"/>
      <c r="J15" s="8"/>
      <c r="K15" s="8"/>
      <c r="L15" s="8"/>
      <c r="M15" s="2"/>
    </row>
    <row r="16" spans="1:19" ht="30" x14ac:dyDescent="0.2">
      <c r="A16" s="37" t="s">
        <v>41</v>
      </c>
      <c r="B16" s="14">
        <v>2770</v>
      </c>
      <c r="C16" s="14"/>
      <c r="D16" s="14"/>
      <c r="E16" s="14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37" t="s">
        <v>42</v>
      </c>
      <c r="B17" s="14">
        <v>26075</v>
      </c>
      <c r="C17" s="14"/>
      <c r="D17" s="14"/>
      <c r="E17" s="14"/>
      <c r="F17" s="8"/>
      <c r="G17" s="8"/>
      <c r="H17" s="8"/>
      <c r="I17" s="8"/>
      <c r="J17" s="8"/>
      <c r="K17" s="8"/>
      <c r="L17" s="8"/>
      <c r="M17" s="2"/>
    </row>
    <row r="18" spans="1:13" ht="30" x14ac:dyDescent="0.2">
      <c r="A18" s="37" t="s">
        <v>43</v>
      </c>
      <c r="B18" s="14">
        <v>13340</v>
      </c>
      <c r="C18" s="14"/>
      <c r="D18" s="14"/>
      <c r="E18" s="47"/>
      <c r="F18" s="8"/>
      <c r="G18" s="8"/>
      <c r="H18" s="8"/>
      <c r="I18" s="8"/>
      <c r="J18" s="8"/>
      <c r="K18" s="8"/>
      <c r="L18" s="8"/>
      <c r="M18" s="2"/>
    </row>
    <row r="19" spans="1:13" ht="36" customHeight="1" x14ac:dyDescent="0.2">
      <c r="A19" s="38" t="s">
        <v>44</v>
      </c>
      <c r="B19" s="14">
        <v>7586</v>
      </c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ht="30" x14ac:dyDescent="0.2">
      <c r="A20" s="2" t="s">
        <v>45</v>
      </c>
      <c r="B20" s="14">
        <v>45451</v>
      </c>
      <c r="C20" s="14"/>
      <c r="D20" s="14"/>
      <c r="E20" s="14"/>
      <c r="F20" s="8"/>
      <c r="G20" s="8"/>
      <c r="H20" s="8"/>
      <c r="I20" s="8"/>
      <c r="J20" s="8"/>
      <c r="K20" s="8"/>
      <c r="L20" s="8"/>
      <c r="M20" s="2"/>
    </row>
    <row r="21" spans="1:13" ht="28.5" customHeight="1" x14ac:dyDescent="0.2">
      <c r="A21" s="50" t="s">
        <v>5</v>
      </c>
      <c r="B21" s="51"/>
      <c r="C21" s="14"/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50" t="s">
        <v>6</v>
      </c>
      <c r="B22" s="51"/>
      <c r="C22" s="14"/>
      <c r="D22" s="14"/>
      <c r="E22" s="14"/>
      <c r="F22" s="8"/>
      <c r="G22" s="8"/>
      <c r="H22" s="8"/>
      <c r="I22" s="8"/>
      <c r="J22" s="8"/>
      <c r="K22" s="8"/>
      <c r="L22" s="8"/>
      <c r="M22" s="2"/>
    </row>
    <row r="23" spans="1:13" ht="30" x14ac:dyDescent="0.2">
      <c r="A23" s="37" t="s">
        <v>46</v>
      </c>
      <c r="B23" s="36"/>
      <c r="C23" s="14">
        <v>12383</v>
      </c>
      <c r="D23" s="14"/>
      <c r="E23" s="14"/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52" t="s">
        <v>52</v>
      </c>
      <c r="B24" s="53"/>
      <c r="C24" s="46">
        <v>855</v>
      </c>
      <c r="D24" s="14"/>
      <c r="E24" s="14"/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50" t="s">
        <v>13</v>
      </c>
      <c r="B25" s="51"/>
      <c r="C25" s="14"/>
      <c r="D25" s="14">
        <v>0</v>
      </c>
      <c r="E25" s="14"/>
      <c r="F25" s="8"/>
      <c r="G25" s="8"/>
      <c r="H25" s="8"/>
      <c r="I25" s="8"/>
      <c r="J25" s="8"/>
      <c r="K25" s="8"/>
      <c r="L25" s="8"/>
      <c r="M25" s="2"/>
    </row>
    <row r="26" spans="1:13" x14ac:dyDescent="0.2">
      <c r="A26" s="50"/>
      <c r="B26" s="51"/>
      <c r="C26" s="14">
        <v>0</v>
      </c>
      <c r="D26" s="14"/>
      <c r="E26" s="14"/>
      <c r="F26" s="8"/>
      <c r="G26" s="8"/>
      <c r="H26" s="8"/>
      <c r="I26" s="8"/>
      <c r="J26" s="8"/>
      <c r="K26" s="8"/>
      <c r="L26" s="8"/>
      <c r="M26" s="2"/>
    </row>
    <row r="27" spans="1:13" x14ac:dyDescent="0.2">
      <c r="A27" s="50" t="s">
        <v>14</v>
      </c>
      <c r="B27" s="51"/>
      <c r="C27" s="14"/>
      <c r="D27" s="14">
        <v>0</v>
      </c>
      <c r="E27" s="14">
        <f>C26-D27</f>
        <v>0</v>
      </c>
      <c r="F27" s="8"/>
      <c r="G27" s="8"/>
      <c r="H27" s="8"/>
      <c r="I27" s="8"/>
      <c r="J27" s="8"/>
      <c r="K27" s="8"/>
      <c r="L27" s="8"/>
      <c r="M27" s="2"/>
    </row>
    <row r="28" spans="1:13" x14ac:dyDescent="0.2">
      <c r="A28" s="54"/>
      <c r="B28" s="55"/>
      <c r="C28" s="14">
        <v>0</v>
      </c>
      <c r="D28" s="14"/>
      <c r="E28" s="14"/>
    </row>
    <row r="29" spans="1:13" ht="14.25" customHeight="1" x14ac:dyDescent="0.2">
      <c r="A29" s="50" t="s">
        <v>15</v>
      </c>
      <c r="B29" s="51"/>
      <c r="C29" s="14"/>
      <c r="D29" s="14">
        <v>0</v>
      </c>
      <c r="E29" s="14">
        <f>C28-D29</f>
        <v>0</v>
      </c>
    </row>
    <row r="30" spans="1:13" x14ac:dyDescent="0.2">
      <c r="A30" s="54"/>
      <c r="B30" s="55"/>
      <c r="C30" s="14">
        <v>0</v>
      </c>
      <c r="D30" s="14"/>
      <c r="E30" s="14"/>
    </row>
    <row r="31" spans="1:13" x14ac:dyDescent="0.2">
      <c r="A31" s="50" t="s">
        <v>16</v>
      </c>
      <c r="B31" s="51"/>
      <c r="C31" s="14"/>
      <c r="D31" s="14">
        <v>0</v>
      </c>
      <c r="E31" s="14">
        <f>C30-D31</f>
        <v>0</v>
      </c>
    </row>
    <row r="32" spans="1:13" x14ac:dyDescent="0.2">
      <c r="A32" s="54"/>
      <c r="B32" s="55"/>
      <c r="C32" s="14">
        <v>0</v>
      </c>
      <c r="D32" s="14"/>
      <c r="E32" s="14"/>
    </row>
    <row r="33" spans="1:13" x14ac:dyDescent="0.2">
      <c r="A33" s="50" t="s">
        <v>17</v>
      </c>
      <c r="B33" s="51"/>
      <c r="C33" s="14"/>
      <c r="D33" s="14">
        <v>0</v>
      </c>
      <c r="E33" s="14">
        <f>C32-D33</f>
        <v>0</v>
      </c>
    </row>
    <row r="34" spans="1:13" x14ac:dyDescent="0.2">
      <c r="A34" s="52" t="s">
        <v>55</v>
      </c>
      <c r="B34" s="55"/>
      <c r="C34" s="14">
        <v>174</v>
      </c>
      <c r="D34" s="14"/>
      <c r="E34" s="14"/>
    </row>
    <row r="35" spans="1:13" x14ac:dyDescent="0.2">
      <c r="A35" s="50" t="s">
        <v>7</v>
      </c>
      <c r="B35" s="51"/>
      <c r="C35" s="14"/>
      <c r="D35" s="14">
        <v>0</v>
      </c>
      <c r="E35" s="14"/>
    </row>
    <row r="36" spans="1:13" x14ac:dyDescent="0.2">
      <c r="A36" s="52" t="s">
        <v>47</v>
      </c>
      <c r="B36" s="51"/>
      <c r="C36" s="15">
        <v>507</v>
      </c>
      <c r="D36" s="14"/>
      <c r="E36" s="14"/>
      <c r="F36" s="7"/>
      <c r="G36" s="7"/>
      <c r="H36" s="7"/>
      <c r="I36" s="7"/>
      <c r="J36" s="7"/>
      <c r="K36" s="7"/>
      <c r="L36" s="7"/>
      <c r="M36" s="7"/>
    </row>
    <row r="37" spans="1:13" x14ac:dyDescent="0.2">
      <c r="A37" s="50" t="s">
        <v>18</v>
      </c>
      <c r="B37" s="51"/>
      <c r="C37" s="15"/>
      <c r="D37" s="14">
        <v>0</v>
      </c>
      <c r="E37" s="14"/>
    </row>
    <row r="38" spans="1:13" x14ac:dyDescent="0.2">
      <c r="A38" s="43" t="s">
        <v>50</v>
      </c>
      <c r="B38" s="44"/>
      <c r="C38" s="15">
        <v>100535</v>
      </c>
      <c r="D38" s="14"/>
      <c r="E38" s="14"/>
    </row>
    <row r="39" spans="1:13" x14ac:dyDescent="0.2">
      <c r="A39" s="43" t="s">
        <v>51</v>
      </c>
      <c r="B39" s="44"/>
      <c r="C39" s="15">
        <v>1525</v>
      </c>
      <c r="D39" s="15"/>
      <c r="E39" s="15"/>
    </row>
    <row r="40" spans="1:13" x14ac:dyDescent="0.2">
      <c r="A40" s="41" t="s">
        <v>56</v>
      </c>
      <c r="B40" s="40"/>
      <c r="C40" s="45">
        <v>3004</v>
      </c>
      <c r="D40" s="15"/>
      <c r="E40" s="15"/>
    </row>
    <row r="41" spans="1:13" ht="32.25" customHeight="1" x14ac:dyDescent="0.2">
      <c r="A41" s="43" t="s">
        <v>54</v>
      </c>
      <c r="B41" s="44"/>
      <c r="C41" s="15">
        <v>9947</v>
      </c>
      <c r="D41" s="15"/>
      <c r="E41" s="15"/>
    </row>
    <row r="42" spans="1:13" s="2" customFormat="1" ht="15.75" thickBot="1" x14ac:dyDescent="0.25">
      <c r="A42" s="56" t="s">
        <v>53</v>
      </c>
      <c r="B42" s="57"/>
      <c r="C42" s="16">
        <v>8120</v>
      </c>
      <c r="D42" s="16">
        <v>0</v>
      </c>
      <c r="E42" s="16"/>
    </row>
    <row r="43" spans="1:13" s="2" customFormat="1" ht="15.75" thickTop="1" x14ac:dyDescent="0.2">
      <c r="A43" s="58" t="s">
        <v>0</v>
      </c>
      <c r="B43" s="59"/>
      <c r="C43" s="17">
        <f>SUM(C13:C42)</f>
        <v>286192</v>
      </c>
      <c r="D43" s="17">
        <f>SUM(D13:D42)</f>
        <v>0</v>
      </c>
      <c r="E43" s="17"/>
    </row>
    <row r="44" spans="1:13" s="2" customFormat="1" x14ac:dyDescent="0.2">
      <c r="B44" s="21"/>
      <c r="C44" s="21"/>
      <c r="D44" s="21"/>
      <c r="E44" s="21"/>
    </row>
    <row r="45" spans="1:13" s="2" customFormat="1" ht="30" x14ac:dyDescent="0.2">
      <c r="A45" s="29" t="s">
        <v>32</v>
      </c>
      <c r="B45" s="30" t="s">
        <v>24</v>
      </c>
      <c r="C45" s="30" t="s">
        <v>26</v>
      </c>
      <c r="D45" s="30" t="s">
        <v>27</v>
      </c>
      <c r="E45" s="30" t="s">
        <v>28</v>
      </c>
    </row>
    <row r="46" spans="1:13" s="2" customFormat="1" x14ac:dyDescent="0.25">
      <c r="A46" s="20" t="s">
        <v>29</v>
      </c>
      <c r="B46" s="18"/>
      <c r="C46" s="19">
        <v>0</v>
      </c>
      <c r="D46" s="19">
        <v>0</v>
      </c>
      <c r="E46" s="19">
        <f>C46-D46</f>
        <v>0</v>
      </c>
    </row>
    <row r="47" spans="1:13" s="2" customFormat="1" ht="15" customHeight="1" x14ac:dyDescent="0.25">
      <c r="A47" s="20" t="s">
        <v>30</v>
      </c>
      <c r="B47" s="18"/>
      <c r="C47" s="19">
        <v>0</v>
      </c>
      <c r="D47" s="19">
        <v>0</v>
      </c>
      <c r="E47" s="19">
        <f>C47-D47</f>
        <v>0</v>
      </c>
    </row>
    <row r="48" spans="1:13" s="2" customFormat="1" x14ac:dyDescent="0.25">
      <c r="A48" s="20" t="s">
        <v>48</v>
      </c>
      <c r="B48" s="18" t="s">
        <v>49</v>
      </c>
      <c r="C48" s="19">
        <v>145909</v>
      </c>
      <c r="D48" s="19">
        <v>0</v>
      </c>
      <c r="E48" s="19"/>
    </row>
    <row r="49" spans="1:5" s="2" customFormat="1" x14ac:dyDescent="0.25">
      <c r="A49" s="13"/>
      <c r="B49" s="24"/>
      <c r="C49" s="24"/>
      <c r="D49" s="24"/>
      <c r="E49" s="24"/>
    </row>
    <row r="50" spans="1:5" s="2" customFormat="1" ht="45" x14ac:dyDescent="0.2">
      <c r="A50" s="31" t="s">
        <v>33</v>
      </c>
      <c r="B50" s="30" t="s">
        <v>25</v>
      </c>
      <c r="C50" s="30" t="s">
        <v>10</v>
      </c>
      <c r="D50" s="30" t="s">
        <v>27</v>
      </c>
      <c r="E50" s="30" t="s">
        <v>28</v>
      </c>
    </row>
    <row r="51" spans="1:5" s="2" customFormat="1" x14ac:dyDescent="0.25">
      <c r="A51" s="20"/>
      <c r="B51" s="18"/>
      <c r="C51" s="19">
        <v>0</v>
      </c>
      <c r="D51" s="19">
        <v>0</v>
      </c>
      <c r="E51" s="19">
        <f>C51-D51</f>
        <v>0</v>
      </c>
    </row>
    <row r="52" spans="1:5" s="2" customFormat="1" x14ac:dyDescent="0.2"/>
    <row r="53" spans="1:5" s="2" customFormat="1" x14ac:dyDescent="0.2"/>
    <row r="54" spans="1:5" s="2" customFormat="1" x14ac:dyDescent="0.2"/>
    <row r="55" spans="1:5" s="2" customFormat="1" x14ac:dyDescent="0.2"/>
    <row r="56" spans="1:5" s="2" customFormat="1" x14ac:dyDescent="0.2"/>
    <row r="57" spans="1:5" s="2" customFormat="1" x14ac:dyDescent="0.2"/>
    <row r="58" spans="1:5" s="2" customFormat="1" x14ac:dyDescent="0.2"/>
    <row r="59" spans="1:5" s="2" customFormat="1" x14ac:dyDescent="0.2"/>
    <row r="60" spans="1:5" s="2" customFormat="1" x14ac:dyDescent="0.2"/>
    <row r="61" spans="1:5" s="2" customFormat="1" x14ac:dyDescent="0.2"/>
    <row r="62" spans="1:5" s="2" customFormat="1" x14ac:dyDescent="0.2"/>
    <row r="63" spans="1:5" s="2" customFormat="1" x14ac:dyDescent="0.2"/>
    <row r="64" spans="1:5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</sheetData>
  <mergeCells count="20">
    <mergeCell ref="A43:B43"/>
    <mergeCell ref="A33:B33"/>
    <mergeCell ref="A34:B34"/>
    <mergeCell ref="A35:B35"/>
    <mergeCell ref="A36:B36"/>
    <mergeCell ref="A30:B30"/>
    <mergeCell ref="A31:B31"/>
    <mergeCell ref="A32:B32"/>
    <mergeCell ref="A37:B37"/>
    <mergeCell ref="A42:B42"/>
    <mergeCell ref="A27:B27"/>
    <mergeCell ref="A22:B22"/>
    <mergeCell ref="A24:B24"/>
    <mergeCell ref="A28:B28"/>
    <mergeCell ref="A29:B29"/>
    <mergeCell ref="A12:B12"/>
    <mergeCell ref="A13:B13"/>
    <mergeCell ref="A25:B25"/>
    <mergeCell ref="A26:B26"/>
    <mergeCell ref="A21:B21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2019-04-11T15:00:46Z</cp:lastPrinted>
  <dcterms:created xsi:type="dcterms:W3CDTF">2001-02-08T10:40:59Z</dcterms:created>
  <dcterms:modified xsi:type="dcterms:W3CDTF">2019-05-08T23:09:41Z</dcterms:modified>
</cp:coreProperties>
</file>