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19" i="1" l="1"/>
  <c r="E18" i="1"/>
  <c r="E17" i="1"/>
  <c r="E16" i="1"/>
  <c r="E44" i="1" l="1"/>
  <c r="E41" i="1"/>
  <c r="E40" i="1"/>
  <c r="E35" i="1" l="1"/>
  <c r="E39" i="1"/>
  <c r="D36" i="1" l="1"/>
  <c r="C36" i="1"/>
  <c r="E33" i="1"/>
  <c r="E31" i="1"/>
  <c r="E29" i="1"/>
  <c r="E27" i="1"/>
  <c r="E25" i="1"/>
  <c r="E23" i="1"/>
  <c r="E21" i="1"/>
  <c r="E13" i="1"/>
  <c r="E36" i="1" l="1"/>
</calcChain>
</file>

<file path=xl/comments1.xml><?xml version="1.0" encoding="utf-8"?>
<comments xmlns="http://schemas.openxmlformats.org/spreadsheetml/2006/main">
  <authors>
    <author>Todd Osweiler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</rPr>
          <t>Todd Osweiler:</t>
        </r>
        <r>
          <rPr>
            <sz val="9"/>
            <color indexed="81"/>
            <rFont val="Tahoma"/>
            <family val="2"/>
          </rPr>
          <t xml:space="preserve">
John - Do you think I should mention my time spent on managing this project?</t>
        </r>
      </text>
    </comment>
  </commentList>
</comments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<sst xmlns="http://schemas.openxmlformats.org/spreadsheetml/2006/main" count="45" uniqueCount="42">
  <si>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</si>
  <si>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</si>
  <si>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</si>
  <si>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</si>
  <si>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</si>
  <si>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</si>
  <si>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</si>
  <si>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</si>
  <si>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</si>
  <si>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</si>
  <si>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</si>
  <si>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</si>
  <si>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</si>
  <si>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</si>
  <si>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</si>
  <si>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</si>
  <si>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</si>
  <si>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</si>
  <si>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</si>
  <si>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</si>
  <si>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</si>
  <si>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</si>
  <si>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</si>
  <si>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</si>
  <si>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</si>
  <si>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</si>
  <si>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</si>
  <si>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 xml:space="preserve"> Rochester Public Utilties</t>
    </r>
  </si>
  <si>
    <r>
      <t xml:space="preserve">Project Manager:  </t>
    </r>
    <r>
      <rPr>
        <sz val="11"/>
        <rFont val="Calibri"/>
        <family val="2"/>
        <scheme val="minor"/>
      </rPr>
      <t>Todd Osweiler</t>
    </r>
  </si>
  <si>
    <t>Construction of the monitoring well nests by a licensed well contractor.</t>
  </si>
  <si>
    <r>
      <t xml:space="preserve">Project Title: </t>
    </r>
    <r>
      <rPr>
        <sz val="11"/>
        <rFont val="Calibri"/>
        <family val="2"/>
        <scheme val="minor"/>
      </rPr>
      <t xml:space="preserve"> Protecting Natural Resources &amp; Groundwater Aquifers in Rochester</t>
    </r>
  </si>
  <si>
    <t xml:space="preserve">State:  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</si>
  <si>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33 months, completion date of 3/31/2023</t>
    </r>
  </si>
  <si>
    <r>
      <t xml:space="preserve">Today's Date:  </t>
    </r>
    <r>
      <rPr>
        <sz val="11"/>
        <rFont val="Calibri"/>
        <family val="2"/>
        <scheme val="minor"/>
      </rPr>
      <t>4/10/2019</t>
    </r>
  </si>
  <si>
    <t xml:space="preserve">Barr Engineering Co.: Aquifer characterization and water quality data evaluation and reporting services </t>
  </si>
  <si>
    <t>Minnesota Geological Survey: Video and geophysical logging of wells 220785 and 220827, summary of the logging results</t>
  </si>
  <si>
    <t>7 OTT Orpheus Mini Water Level Loggers and cables</t>
  </si>
  <si>
    <t>Demolition of existing well houses by a licensed contractor prior to monitoring well nest construction.</t>
  </si>
  <si>
    <t>Project Budget: $537,700</t>
  </si>
  <si>
    <t>Legal Citation: MN Statute 103G.287</t>
  </si>
  <si>
    <r>
      <t xml:space="preserve">In kind:  </t>
    </r>
    <r>
      <rPr>
        <sz val="11"/>
        <color theme="1"/>
        <rFont val="Calibri"/>
        <family val="2"/>
        <scheme val="minor"/>
      </rPr>
      <t>MN Department of Health will provide groundwater sample collection services along with laboratory analysis of the samples for the first two years after the well nests are constructed.</t>
    </r>
  </si>
  <si>
    <r>
      <t xml:space="preserve">In kind:  </t>
    </r>
    <r>
      <rPr>
        <sz val="11"/>
        <color theme="1"/>
        <rFont val="Calibri"/>
        <family val="2"/>
        <scheme val="minor"/>
      </rPr>
      <t>MN Department of Natural Resources will provide 80 hours of in-kind support to this project over a two-year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</si>
</sst>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0" xfId="0" applyFont="1" applyFill="1" applyAlignment="1">
      <alignment vertical="top"/>
    </xf>
    <xf numFmtId="164" fontId="4" fillId="0" borderId="3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5" fillId="2" borderId="1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right" vertical="top" wrapText="1"/>
    </xf>
    <xf numFmtId="164" fontId="4" fillId="3" borderId="3" xfId="0" applyNumberFormat="1" applyFont="1" applyFill="1" applyBorder="1" applyAlignment="1">
      <alignment horizontal="right"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164" fontId="1" fillId="0" borderId="3" xfId="0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3" xfId="0" applyFont="1" applyBorder="1" applyAlignment="1">
      <alignment wrapText="1"/>
    </xf>
    <xf numFmtId="165" fontId="1" fillId="0" borderId="3" xfId="1" applyNumberFormat="1" applyFont="1" applyBorder="1"/>
    <xf numFmtId="165" fontId="1" fillId="0" borderId="3" xfId="1" applyNumberFormat="1" applyFont="1" applyBorder="1" applyAlignment="1">
      <alignment horizontal="right" vertical="top" wrapText="1"/>
    </xf>
    <xf numFmtId="0" fontId="1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topLeftCell="A4" zoomScaleNormal="100" zoomScaleSheetLayoutView="100" zoomScalePageLayoutView="70" workbookViewId="0">
      <selection activeCell="F25" sqref="F2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38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33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5" t="s">
        <v>1</v>
      </c>
      <c r="B12" s="36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3">
        <v>0</v>
      </c>
      <c r="D13" s="30">
        <v>0</v>
      </c>
      <c r="E13" s="30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9"/>
      <c r="B14" s="40"/>
      <c r="C14" s="31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7" t="s">
        <v>5</v>
      </c>
      <c r="B15" s="38"/>
      <c r="C15" s="13"/>
      <c r="D15" s="13"/>
      <c r="E15" s="13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49" t="s">
        <v>34</v>
      </c>
      <c r="B16" s="50"/>
      <c r="C16" s="51">
        <v>60000</v>
      </c>
      <c r="D16" s="51"/>
      <c r="E16" s="51">
        <f>C16-D16</f>
        <v>60000</v>
      </c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49" t="s">
        <v>35</v>
      </c>
      <c r="B17" s="50"/>
      <c r="C17" s="51">
        <v>8000</v>
      </c>
      <c r="D17" s="51"/>
      <c r="E17" s="51">
        <f>C17-D17</f>
        <v>8000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52" t="s">
        <v>29</v>
      </c>
      <c r="B18" s="53"/>
      <c r="C18" s="51">
        <v>400000</v>
      </c>
      <c r="D18" s="51">
        <v>0</v>
      </c>
      <c r="E18" s="51">
        <f>C18-D18</f>
        <v>400000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2" t="s">
        <v>37</v>
      </c>
      <c r="B19" s="54"/>
      <c r="C19" s="51">
        <v>30000</v>
      </c>
      <c r="D19" s="51"/>
      <c r="E19" s="51">
        <f>C19-D19</f>
        <v>30000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55" t="s">
        <v>6</v>
      </c>
      <c r="B20" s="54"/>
      <c r="C20" s="51"/>
      <c r="D20" s="51"/>
      <c r="E20" s="51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52" t="s">
        <v>36</v>
      </c>
      <c r="B21" s="54"/>
      <c r="C21" s="51">
        <v>22500</v>
      </c>
      <c r="D21" s="51">
        <v>0</v>
      </c>
      <c r="E21" s="51">
        <f>C21-D21</f>
        <v>22500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 t="s">
        <v>11</v>
      </c>
      <c r="B22" s="38"/>
      <c r="C22" s="13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1"/>
      <c r="B23" s="42"/>
      <c r="C23" s="51"/>
      <c r="D23" s="51">
        <v>0</v>
      </c>
      <c r="E23" s="51">
        <f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7" t="s">
        <v>12</v>
      </c>
      <c r="B24" s="38"/>
      <c r="C24" s="13"/>
      <c r="D24" s="13"/>
      <c r="E24" s="13"/>
    </row>
    <row r="25" spans="1:13" ht="14.25" customHeight="1" x14ac:dyDescent="0.2">
      <c r="A25" s="43"/>
      <c r="B25" s="44"/>
      <c r="C25" s="13">
        <v>0</v>
      </c>
      <c r="D25" s="13">
        <v>0</v>
      </c>
      <c r="E25" s="13">
        <f>C25-D25</f>
        <v>0</v>
      </c>
    </row>
    <row r="26" spans="1:13" x14ac:dyDescent="0.2">
      <c r="A26" s="37" t="s">
        <v>13</v>
      </c>
      <c r="B26" s="38"/>
      <c r="C26" s="13"/>
      <c r="D26" s="13"/>
      <c r="E26" s="13"/>
    </row>
    <row r="27" spans="1:13" x14ac:dyDescent="0.2">
      <c r="A27" s="43"/>
      <c r="B27" s="44"/>
      <c r="C27" s="13">
        <v>0</v>
      </c>
      <c r="D27" s="13">
        <v>0</v>
      </c>
      <c r="E27" s="13">
        <f>C27-D27</f>
        <v>0</v>
      </c>
    </row>
    <row r="28" spans="1:13" x14ac:dyDescent="0.2">
      <c r="A28" s="37" t="s">
        <v>14</v>
      </c>
      <c r="B28" s="38"/>
      <c r="C28" s="13"/>
      <c r="D28" s="13"/>
      <c r="E28" s="13"/>
    </row>
    <row r="29" spans="1:13" x14ac:dyDescent="0.2">
      <c r="A29" s="43"/>
      <c r="B29" s="44"/>
      <c r="C29" s="13">
        <v>0</v>
      </c>
      <c r="D29" s="13">
        <v>0</v>
      </c>
      <c r="E29" s="13">
        <f>C29-D29</f>
        <v>0</v>
      </c>
    </row>
    <row r="30" spans="1:13" x14ac:dyDescent="0.2">
      <c r="A30" s="37" t="s">
        <v>15</v>
      </c>
      <c r="B30" s="38"/>
      <c r="C30" s="13"/>
      <c r="D30" s="13"/>
      <c r="E30" s="13"/>
    </row>
    <row r="31" spans="1:13" x14ac:dyDescent="0.2">
      <c r="A31" s="43"/>
      <c r="B31" s="44"/>
      <c r="C31" s="13">
        <v>0</v>
      </c>
      <c r="D31" s="13">
        <v>0</v>
      </c>
      <c r="E31" s="13">
        <f>C31-D31</f>
        <v>0</v>
      </c>
    </row>
    <row r="32" spans="1:13" x14ac:dyDescent="0.2">
      <c r="A32" s="37" t="s">
        <v>7</v>
      </c>
      <c r="B32" s="38"/>
      <c r="C32" s="13"/>
      <c r="D32" s="13"/>
      <c r="E32" s="13"/>
      <c r="F32" s="7"/>
      <c r="G32" s="7"/>
      <c r="H32" s="7"/>
      <c r="I32" s="7"/>
      <c r="J32" s="7"/>
      <c r="K32" s="7"/>
      <c r="L32" s="7"/>
      <c r="M32" s="7"/>
    </row>
    <row r="33" spans="1:7" x14ac:dyDescent="0.2">
      <c r="A33" s="37"/>
      <c r="B33" s="38"/>
      <c r="C33" s="14">
        <v>0</v>
      </c>
      <c r="D33" s="13">
        <v>0</v>
      </c>
      <c r="E33" s="13">
        <f>C33-D33</f>
        <v>0</v>
      </c>
    </row>
    <row r="34" spans="1:7" x14ac:dyDescent="0.2">
      <c r="A34" s="37" t="s">
        <v>16</v>
      </c>
      <c r="B34" s="38"/>
      <c r="C34" s="14"/>
      <c r="D34" s="13"/>
      <c r="E34" s="13"/>
    </row>
    <row r="35" spans="1:7" s="2" customFormat="1" ht="15.75" thickBot="1" x14ac:dyDescent="0.25">
      <c r="A35" s="45"/>
      <c r="B35" s="46"/>
      <c r="C35" s="15">
        <v>0</v>
      </c>
      <c r="D35" s="15">
        <v>0</v>
      </c>
      <c r="E35" s="15">
        <f>C35-D35</f>
        <v>0</v>
      </c>
    </row>
    <row r="36" spans="1:7" s="2" customFormat="1" ht="15.75" thickTop="1" x14ac:dyDescent="0.2">
      <c r="A36" s="47" t="s">
        <v>0</v>
      </c>
      <c r="B36" s="48"/>
      <c r="C36" s="16">
        <f>SUM(C13:C35)</f>
        <v>520500</v>
      </c>
      <c r="D36" s="16">
        <f>SUM(D13:D35)</f>
        <v>0</v>
      </c>
      <c r="E36" s="16">
        <f>SUM(E13:E35)</f>
        <v>520500</v>
      </c>
      <c r="G36" s="34"/>
    </row>
    <row r="37" spans="1:7" s="2" customFormat="1" x14ac:dyDescent="0.2">
      <c r="B37" s="20"/>
      <c r="C37" s="20"/>
      <c r="D37" s="20"/>
      <c r="E37" s="20"/>
    </row>
    <row r="38" spans="1:7" s="2" customFormat="1" ht="30" x14ac:dyDescent="0.2">
      <c r="A38" s="27" t="s">
        <v>24</v>
      </c>
      <c r="B38" s="28" t="s">
        <v>17</v>
      </c>
      <c r="C38" s="28" t="s">
        <v>19</v>
      </c>
      <c r="D38" s="28" t="s">
        <v>20</v>
      </c>
      <c r="E38" s="28" t="s">
        <v>21</v>
      </c>
    </row>
    <row r="39" spans="1:7" s="2" customFormat="1" x14ac:dyDescent="0.25">
      <c r="A39" s="19" t="s">
        <v>22</v>
      </c>
      <c r="B39" s="17"/>
      <c r="C39" s="18">
        <v>0</v>
      </c>
      <c r="D39" s="18">
        <v>0</v>
      </c>
      <c r="E39" s="18">
        <f>C39-D39</f>
        <v>0</v>
      </c>
    </row>
    <row r="40" spans="1:7" s="2" customFormat="1" ht="15" customHeight="1" x14ac:dyDescent="0.25">
      <c r="A40" s="19" t="s">
        <v>31</v>
      </c>
      <c r="B40" s="17"/>
      <c r="C40" s="18">
        <v>0</v>
      </c>
      <c r="D40" s="18">
        <v>0</v>
      </c>
      <c r="E40" s="18">
        <f>C40-D40</f>
        <v>0</v>
      </c>
    </row>
    <row r="41" spans="1:7" s="2" customFormat="1" ht="45" x14ac:dyDescent="0.25">
      <c r="A41" s="56" t="s">
        <v>40</v>
      </c>
      <c r="B41" s="57"/>
      <c r="C41" s="58">
        <v>10000</v>
      </c>
      <c r="D41" s="58">
        <v>0</v>
      </c>
      <c r="E41" s="58">
        <f>C41-D41</f>
        <v>10000</v>
      </c>
    </row>
    <row r="42" spans="1:7" s="2" customFormat="1" ht="30" x14ac:dyDescent="0.25">
      <c r="A42" s="56" t="s">
        <v>41</v>
      </c>
      <c r="B42" s="59"/>
      <c r="C42" s="58">
        <v>7200</v>
      </c>
      <c r="D42" s="59"/>
      <c r="E42" s="58">
        <v>7200</v>
      </c>
    </row>
    <row r="43" spans="1:7" s="2" customFormat="1" ht="45" x14ac:dyDescent="0.2">
      <c r="A43" s="29" t="s">
        <v>25</v>
      </c>
      <c r="B43" s="28" t="s">
        <v>18</v>
      </c>
      <c r="C43" s="28" t="s">
        <v>9</v>
      </c>
      <c r="D43" s="28" t="s">
        <v>20</v>
      </c>
      <c r="E43" s="28" t="s">
        <v>21</v>
      </c>
    </row>
    <row r="44" spans="1:7" s="2" customFormat="1" x14ac:dyDescent="0.25">
      <c r="A44" s="19"/>
      <c r="B44" s="17"/>
      <c r="C44" s="18">
        <v>0</v>
      </c>
      <c r="D44" s="18">
        <v>0</v>
      </c>
      <c r="E44" s="18">
        <f>C44-D44</f>
        <v>0</v>
      </c>
    </row>
    <row r="45" spans="1:7" s="2" customFormat="1" x14ac:dyDescent="0.2"/>
    <row r="46" spans="1:7" s="2" customFormat="1" x14ac:dyDescent="0.2"/>
    <row r="47" spans="1:7" s="2" customFormat="1" x14ac:dyDescent="0.2"/>
    <row r="48" spans="1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3">
    <mergeCell ref="A34:B34"/>
    <mergeCell ref="A35:B35"/>
    <mergeCell ref="A36:B36"/>
    <mergeCell ref="A30:B30"/>
    <mergeCell ref="A31:B31"/>
    <mergeCell ref="A32:B32"/>
    <mergeCell ref="A33:B33"/>
    <mergeCell ref="A25:B25"/>
    <mergeCell ref="A26:B26"/>
    <mergeCell ref="A27:B27"/>
    <mergeCell ref="A28:B28"/>
    <mergeCell ref="A29:B29"/>
    <mergeCell ref="A24:B24"/>
    <mergeCell ref="A15:B15"/>
    <mergeCell ref="A18:B18"/>
    <mergeCell ref="A20:B20"/>
    <mergeCell ref="A21:B21"/>
    <mergeCell ref="A19:B19"/>
    <mergeCell ref="A12:B12"/>
    <mergeCell ref="A13:B13"/>
    <mergeCell ref="A14:B14"/>
    <mergeCell ref="A22:B22"/>
    <mergeCell ref="A23:B23"/>
  </mergeCells>
  <phoneticPr fontId="2" type="noConversion"/>
  <pageMargins left="0.5" right="0.5" top="0.5" bottom="0.5" header="0.25" footer="0"/>
  <pageSetup scale="7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2019-04-10T16:14:58Z</cp:lastPrinted>
  <dcterms:created xsi:type="dcterms:W3CDTF">2001-02-08T10:40:59Z</dcterms:created>
  <dcterms:modified xsi:type="dcterms:W3CDTF">2019-05-09T02:16:24Z</dcterms:modified>
</cp:coreProperties>
</file>