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E45" i="1"/>
  <c r="E36" i="1"/>
  <c r="E35" i="1"/>
  <c r="E30" i="1"/>
  <c r="E31" i="1"/>
  <c r="E32" i="1"/>
  <c r="E29" i="1"/>
  <c r="E24" i="1"/>
  <c r="E25" i="1"/>
  <c r="E26" i="1"/>
  <c r="E23" i="1"/>
  <c r="E60" i="1" l="1"/>
  <c r="E57" i="1"/>
  <c r="E56" i="1"/>
  <c r="E55" i="1" l="1"/>
  <c r="D52" i="1" l="1"/>
  <c r="C52" i="1"/>
  <c r="E13" i="1"/>
  <c r="E52" i="1" l="1"/>
</calcChain>
</file>

<file path=xl/sharedStrings.xml><?xml version="1.0" encoding="utf-8"?>
<sst xmlns="http://schemas.openxmlformats.org/spreadsheetml/2006/main" count="60" uniqueCount="57">
  <si>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</si>
  <si>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</si>
  <si>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</si>
  <si>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</si>
  <si>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</si>
  <si>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</si>
  <si>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</si>
  <si>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</si>
  <si>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</si>
  <si>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</si>
  <si>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</si>
  <si>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</si>
  <si>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</si>
  <si>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</si>
  <si>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</si>
  <si>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</si>
  <si>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</si>
  <si>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</si>
  <si>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</si>
  <si>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</si>
  <si>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</si>
  <si>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</si>
  <si>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</si>
  <si>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</si>
  <si>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</si>
  <si>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</si>
  <si>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</si>
  <si>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</si>
  <si>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Organization: </t>
    </r>
    <r>
      <rPr>
        <sz val="11"/>
        <rFont val="Calibri"/>
        <family val="2"/>
        <scheme val="minor"/>
      </rPr>
      <t>Regents of the University of Minnesota</t>
    </r>
  </si>
  <si>
    <t>Batteries, enclosures, solar panels and wiring materials</t>
  </si>
  <si>
    <t>Cellular Modem for wireless communication - 6</t>
  </si>
  <si>
    <r>
      <t xml:space="preserve">Project Manager:  </t>
    </r>
    <r>
      <rPr>
        <sz val="11"/>
        <rFont val="Calibri"/>
        <family val="2"/>
        <scheme val="minor"/>
      </rPr>
      <t>Dr. Joe Magner</t>
    </r>
  </si>
  <si>
    <r>
      <t xml:space="preserve">Project Title: </t>
    </r>
    <r>
      <rPr>
        <sz val="11"/>
        <rFont val="Calibri"/>
        <family val="2"/>
        <scheme val="minor"/>
      </rPr>
      <t xml:space="preserve"> Quantifying A New Urban Precipitation/Water Reality</t>
    </r>
  </si>
  <si>
    <t>Sub contract with USGS</t>
  </si>
  <si>
    <r>
      <t xml:space="preserve">Today's Date:  </t>
    </r>
    <r>
      <rPr>
        <sz val="11"/>
        <rFont val="Calibri"/>
        <family val="2"/>
        <scheme val="minor"/>
      </rPr>
      <t>April 10, 2017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</si>
  <si>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Start: 7/1/20; Completion: 6/30/2023</t>
    </r>
  </si>
  <si>
    <t>Professor, Co PI, (Nieber is a fully funded faculty)</t>
  </si>
  <si>
    <t>rotary-sonic drilling (4660 per 60 foot hole; boxes ($10 per 2 foot box)</t>
  </si>
  <si>
    <t>transducers, perisaltic pump, water sampling supplies</t>
  </si>
  <si>
    <t>YSI multi-parameter probe - 6 @ $12,000</t>
  </si>
  <si>
    <t>OTT Bubble Level Sensors and data logger - 6</t>
  </si>
  <si>
    <t>Laptop computer and software - 2</t>
  </si>
  <si>
    <t>Major cation /anion and isotope analysis</t>
  </si>
  <si>
    <t>Report prep and graphic designer and Journal publication</t>
  </si>
  <si>
    <t>Travel to outstate cities</t>
  </si>
  <si>
    <t>CSI Weather Station - 2 @ $16,460 for North and South locations</t>
  </si>
  <si>
    <t>Research Professor (PI), 10% FTE, $51,889,  73.5% salary, 26.5% fringe</t>
  </si>
  <si>
    <t>Grad student , 50% FTE, $123,917  $62,900 in salary and $61,017 in fringe</t>
  </si>
  <si>
    <t>Chief Geologist 16% FTE,$53,637,  78% salary, 22% benefits</t>
  </si>
  <si>
    <t>Hydrogeologist 12% FTE, $36,952 78% salary, 22% benefits</t>
  </si>
  <si>
    <t>Quaternary Geologist 25% FTE, $61,293 78% salary, 22% benefits</t>
  </si>
  <si>
    <t>Undergrad student (3), .288 FTE, $28,800 ($16/hr x 1800 hours) , 100% salary</t>
  </si>
  <si>
    <t>Secured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</si>
  <si>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</si>
  <si>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Non-State: USGS</t>
  </si>
  <si>
    <r>
      <t xml:space="preserve">Project Budget: </t>
    </r>
    <r>
      <rPr>
        <sz val="11"/>
        <rFont val="Calibri"/>
        <family val="2"/>
        <scheme val="minor"/>
      </rPr>
      <t>$1,377,893</t>
    </r>
  </si>
  <si>
    <t>To be secured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</si>
</sst>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6" fontId="3" fillId="0" borderId="0" xfId="0" applyNumberFormat="1" applyFont="1" applyBorder="1" applyAlignment="1">
      <alignment vertical="top" wrapText="1"/>
    </xf>
    <xf numFmtId="0" fontId="4" fillId="0" borderId="0" xfId="0" applyFont="1" applyFill="1" applyAlignme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4"/>
  <sheetViews>
    <sheetView tabSelected="1" view="pageBreakPreview" topLeftCell="A23" zoomScaleNormal="100" zoomScaleSheetLayoutView="100" zoomScalePageLayoutView="70" workbookViewId="0">
      <selection activeCell="C52" sqref="C52"/>
    </sheetView>
  </sheetViews>
  <sheetFormatPr defaultColWidth="7.85546875" defaultRowHeight="15" x14ac:dyDescent="0.2"/>
  <cols>
    <col min="1" max="1" width="68.5703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32</v>
      </c>
      <c r="B6" s="6"/>
      <c r="C6" s="6"/>
    </row>
    <row r="7" spans="1:19" s="5" customFormat="1" ht="16.149999999999999" customHeight="1" x14ac:dyDescent="0.2">
      <c r="A7" s="5" t="s">
        <v>28</v>
      </c>
      <c r="B7" s="6"/>
      <c r="C7" s="6"/>
    </row>
    <row r="8" spans="1:19" s="5" customFormat="1" ht="16.149999999999999" customHeight="1" x14ac:dyDescent="0.2">
      <c r="A8" s="41" t="s">
        <v>55</v>
      </c>
      <c r="B8" s="6"/>
      <c r="C8" s="6"/>
    </row>
    <row r="9" spans="1:19" s="3" customFormat="1" ht="16.149999999999999" customHeight="1" x14ac:dyDescent="0.2">
      <c r="A9" s="5" t="s">
        <v>35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1" t="s">
        <v>34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10</v>
      </c>
      <c r="D11" s="24" t="s">
        <v>2</v>
      </c>
      <c r="E11" s="25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2" t="s">
        <v>1</v>
      </c>
      <c r="B12" s="43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4" t="s">
        <v>4</v>
      </c>
      <c r="B13" s="45"/>
      <c r="C13" s="13">
        <v>356488</v>
      </c>
      <c r="D13" s="31">
        <v>0</v>
      </c>
      <c r="E13" s="31">
        <f>C13-D13</f>
        <v>356488</v>
      </c>
      <c r="F13" s="8"/>
      <c r="G13" s="8"/>
      <c r="H13" s="8"/>
      <c r="I13" s="8"/>
      <c r="J13" s="8"/>
      <c r="K13" s="8"/>
      <c r="L13" s="8"/>
      <c r="M13" s="2"/>
    </row>
    <row r="14" spans="1:19" ht="15.75" customHeight="1" x14ac:dyDescent="0.2">
      <c r="A14" s="48" t="s">
        <v>46</v>
      </c>
      <c r="B14" s="49"/>
      <c r="C14" s="13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15.75" customHeight="1" x14ac:dyDescent="0.2">
      <c r="A15" s="50" t="s">
        <v>36</v>
      </c>
      <c r="B15" s="51"/>
      <c r="C15" s="13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15.75" customHeight="1" x14ac:dyDescent="0.2">
      <c r="A16" s="54" t="s">
        <v>48</v>
      </c>
      <c r="B16" s="55"/>
      <c r="C16" s="13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15.75" customHeight="1" x14ac:dyDescent="0.2">
      <c r="A17" s="54" t="s">
        <v>49</v>
      </c>
      <c r="B17" s="55"/>
      <c r="C17" s="13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ht="15.75" customHeight="1" x14ac:dyDescent="0.2">
      <c r="A18" s="54" t="s">
        <v>50</v>
      </c>
      <c r="B18" s="55"/>
      <c r="C18" s="13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ht="15.75" customHeight="1" x14ac:dyDescent="0.2">
      <c r="A19" s="1" t="s">
        <v>47</v>
      </c>
      <c r="C19" s="13"/>
      <c r="D19" s="31"/>
      <c r="E19" s="31"/>
      <c r="F19" s="8"/>
      <c r="G19" s="8"/>
      <c r="H19" s="8"/>
      <c r="I19" s="8"/>
      <c r="J19" s="8"/>
      <c r="K19" s="8"/>
      <c r="L19" s="8"/>
      <c r="M19" s="2"/>
    </row>
    <row r="20" spans="1:13" ht="15.75" customHeight="1" x14ac:dyDescent="0.2">
      <c r="A20" s="52" t="s">
        <v>51</v>
      </c>
      <c r="B20" s="53"/>
      <c r="C20" s="13"/>
      <c r="D20" s="31"/>
      <c r="E20" s="31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6"/>
      <c r="B21" s="47"/>
      <c r="C21" s="32"/>
      <c r="D21" s="32"/>
      <c r="E21" s="32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4" t="s">
        <v>5</v>
      </c>
      <c r="B22" s="45"/>
      <c r="D22" s="13"/>
      <c r="E22" s="13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6" t="s">
        <v>33</v>
      </c>
      <c r="B23" s="47"/>
      <c r="C23" s="13">
        <v>637000</v>
      </c>
      <c r="D23" s="13">
        <v>0</v>
      </c>
      <c r="E23" s="13">
        <f>C23-D23</f>
        <v>637000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7" t="s">
        <v>37</v>
      </c>
      <c r="B24" s="38"/>
      <c r="C24" s="13">
        <v>34720</v>
      </c>
      <c r="D24" s="13">
        <v>0</v>
      </c>
      <c r="E24" s="13">
        <f t="shared" ref="E24:E26" si="0">C24-D24</f>
        <v>34720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7" t="s">
        <v>38</v>
      </c>
      <c r="B25" s="38"/>
      <c r="C25" s="13">
        <v>12000</v>
      </c>
      <c r="D25" s="13">
        <v>0</v>
      </c>
      <c r="E25" s="13">
        <f t="shared" si="0"/>
        <v>12000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7" t="s">
        <v>42</v>
      </c>
      <c r="B26" s="38"/>
      <c r="C26" s="13">
        <v>42350</v>
      </c>
      <c r="D26" s="13">
        <v>0</v>
      </c>
      <c r="E26" s="13">
        <f t="shared" si="0"/>
        <v>42350</v>
      </c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35"/>
      <c r="B27" s="36"/>
      <c r="C27" s="13"/>
      <c r="D27" s="13"/>
      <c r="E27" s="13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4" t="s">
        <v>6</v>
      </c>
      <c r="B28" s="45"/>
      <c r="C28" s="13"/>
      <c r="D28" s="13"/>
      <c r="E28" s="13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8" t="s">
        <v>29</v>
      </c>
      <c r="B29" s="49"/>
      <c r="C29" s="13">
        <v>78355</v>
      </c>
      <c r="D29" s="13"/>
      <c r="E29" s="13">
        <f>C29-D29</f>
        <v>78355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1" t="s">
        <v>41</v>
      </c>
      <c r="B30" s="1"/>
      <c r="C30" s="13">
        <v>4200</v>
      </c>
      <c r="D30" s="13"/>
      <c r="E30" s="13">
        <f t="shared" ref="E30:E32" si="1">C30-D30</f>
        <v>4200</v>
      </c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48" t="s">
        <v>40</v>
      </c>
      <c r="B31" s="49"/>
      <c r="C31" s="13">
        <v>28970</v>
      </c>
      <c r="D31" s="13"/>
      <c r="E31" s="13">
        <f t="shared" si="1"/>
        <v>28970</v>
      </c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48" t="s">
        <v>30</v>
      </c>
      <c r="B32" s="49"/>
      <c r="C32" s="13">
        <v>3890</v>
      </c>
      <c r="D32" s="13"/>
      <c r="E32" s="13">
        <f t="shared" si="1"/>
        <v>3890</v>
      </c>
      <c r="F32" s="8"/>
      <c r="G32" s="8"/>
      <c r="H32" s="8"/>
      <c r="I32" s="8"/>
      <c r="J32" s="8"/>
      <c r="K32" s="8"/>
      <c r="L32" s="8"/>
      <c r="M32" s="2"/>
    </row>
    <row r="33" spans="1:13" x14ac:dyDescent="0.2">
      <c r="A33" s="48"/>
      <c r="B33" s="49"/>
      <c r="C33" s="13"/>
      <c r="D33" s="13"/>
      <c r="E33" s="13"/>
      <c r="F33" s="8"/>
      <c r="G33" s="8"/>
      <c r="H33" s="8"/>
      <c r="I33" s="8"/>
      <c r="J33" s="8"/>
      <c r="K33" s="8"/>
      <c r="L33" s="8"/>
      <c r="M33" s="2"/>
    </row>
    <row r="34" spans="1:13" x14ac:dyDescent="0.2">
      <c r="A34" s="44" t="s">
        <v>12</v>
      </c>
      <c r="B34" s="45"/>
      <c r="C34" s="13"/>
      <c r="D34" s="13"/>
      <c r="E34" s="13"/>
      <c r="F34" s="8"/>
      <c r="G34" s="8"/>
      <c r="H34" s="8"/>
      <c r="I34" s="8"/>
      <c r="J34" s="8"/>
      <c r="K34" s="8"/>
      <c r="L34" s="8"/>
      <c r="M34" s="2"/>
    </row>
    <row r="35" spans="1:13" x14ac:dyDescent="0.2">
      <c r="A35" s="48" t="s">
        <v>39</v>
      </c>
      <c r="B35" s="49"/>
      <c r="C35" s="13">
        <v>72000</v>
      </c>
      <c r="D35" s="13"/>
      <c r="E35" s="13">
        <f t="shared" ref="E35:E36" si="2">C35-D35</f>
        <v>72000</v>
      </c>
      <c r="F35" s="8"/>
      <c r="G35" s="8"/>
      <c r="H35" s="8"/>
      <c r="I35" s="8"/>
      <c r="J35" s="8"/>
      <c r="K35" s="8"/>
      <c r="L35" s="8"/>
      <c r="M35" s="2"/>
    </row>
    <row r="36" spans="1:13" x14ac:dyDescent="0.2">
      <c r="A36" s="48" t="s">
        <v>45</v>
      </c>
      <c r="B36" s="49"/>
      <c r="C36" s="13">
        <v>32920</v>
      </c>
      <c r="D36" s="13"/>
      <c r="E36" s="13">
        <f t="shared" si="2"/>
        <v>32920</v>
      </c>
      <c r="F36" s="8"/>
      <c r="G36" s="8"/>
      <c r="H36" s="8"/>
      <c r="I36" s="8"/>
      <c r="J36" s="8"/>
      <c r="K36" s="8"/>
      <c r="L36" s="8"/>
      <c r="M36" s="2"/>
    </row>
    <row r="37" spans="1:13" x14ac:dyDescent="0.2">
      <c r="A37" s="48"/>
      <c r="B37" s="49"/>
      <c r="C37" s="13"/>
      <c r="D37" s="13"/>
      <c r="E37" s="13"/>
      <c r="F37" s="8"/>
      <c r="G37" s="8"/>
      <c r="H37" s="8"/>
      <c r="I37" s="8"/>
      <c r="J37" s="8"/>
      <c r="K37" s="8"/>
      <c r="L37" s="8"/>
      <c r="M37" s="2"/>
    </row>
    <row r="38" spans="1:13" x14ac:dyDescent="0.2">
      <c r="A38" s="44" t="s">
        <v>13</v>
      </c>
      <c r="B38" s="45"/>
      <c r="C38" s="13"/>
      <c r="D38" s="13"/>
      <c r="E38" s="13"/>
    </row>
    <row r="39" spans="1:13" ht="14.25" customHeight="1" x14ac:dyDescent="0.2">
      <c r="A39" s="56"/>
      <c r="B39" s="57"/>
      <c r="C39" s="13"/>
      <c r="D39" s="13"/>
      <c r="E39" s="13"/>
    </row>
    <row r="40" spans="1:13" x14ac:dyDescent="0.2">
      <c r="A40" s="44" t="s">
        <v>14</v>
      </c>
      <c r="B40" s="45"/>
      <c r="C40" s="13"/>
      <c r="D40" s="13"/>
      <c r="E40" s="13"/>
    </row>
    <row r="41" spans="1:13" x14ac:dyDescent="0.2">
      <c r="A41" s="56"/>
      <c r="B41" s="57"/>
      <c r="C41" s="13"/>
      <c r="D41" s="13"/>
      <c r="E41" s="13"/>
    </row>
    <row r="42" spans="1:13" x14ac:dyDescent="0.2">
      <c r="A42" s="44" t="s">
        <v>15</v>
      </c>
      <c r="B42" s="45"/>
      <c r="C42" s="13"/>
      <c r="D42" s="13"/>
      <c r="E42" s="13"/>
    </row>
    <row r="43" spans="1:13" x14ac:dyDescent="0.2">
      <c r="A43" s="56"/>
      <c r="B43" s="57"/>
      <c r="C43" s="13"/>
      <c r="D43" s="13"/>
      <c r="E43" s="13"/>
    </row>
    <row r="44" spans="1:13" x14ac:dyDescent="0.2">
      <c r="A44" s="44" t="s">
        <v>16</v>
      </c>
      <c r="B44" s="45"/>
      <c r="C44" s="13"/>
      <c r="D44" s="13"/>
      <c r="E44" s="13"/>
    </row>
    <row r="45" spans="1:13" x14ac:dyDescent="0.2">
      <c r="A45" s="1" t="s">
        <v>43</v>
      </c>
      <c r="C45" s="13">
        <v>60000</v>
      </c>
      <c r="D45" s="13"/>
      <c r="E45" s="13">
        <f>C45-D45</f>
        <v>60000</v>
      </c>
    </row>
    <row r="46" spans="1:13" x14ac:dyDescent="0.2">
      <c r="D46" s="13"/>
      <c r="E46" s="13"/>
    </row>
    <row r="47" spans="1:13" x14ac:dyDescent="0.2">
      <c r="A47" s="56"/>
      <c r="B47" s="57"/>
      <c r="C47" s="13"/>
      <c r="D47" s="13"/>
      <c r="E47" s="13"/>
    </row>
    <row r="48" spans="1:13" x14ac:dyDescent="0.2">
      <c r="A48" s="44" t="s">
        <v>7</v>
      </c>
      <c r="B48" s="45"/>
      <c r="C48" s="13"/>
      <c r="D48" s="13"/>
      <c r="E48" s="13"/>
      <c r="F48" s="7"/>
      <c r="G48" s="7"/>
      <c r="H48" s="7"/>
      <c r="I48" s="7"/>
      <c r="J48" s="7"/>
      <c r="K48" s="7"/>
      <c r="L48" s="7"/>
      <c r="M48" s="7"/>
    </row>
    <row r="49" spans="1:13" x14ac:dyDescent="0.2">
      <c r="A49" s="1" t="s">
        <v>44</v>
      </c>
      <c r="C49" s="13">
        <v>15000</v>
      </c>
      <c r="D49" s="13"/>
      <c r="E49" s="13">
        <f>C49-D49</f>
        <v>15000</v>
      </c>
      <c r="F49" s="7"/>
      <c r="G49" s="7"/>
      <c r="H49" s="7"/>
      <c r="I49" s="7"/>
      <c r="J49" s="7"/>
      <c r="K49" s="7"/>
      <c r="L49" s="7"/>
      <c r="M49" s="7"/>
    </row>
    <row r="50" spans="1:13" x14ac:dyDescent="0.2">
      <c r="A50" s="44" t="s">
        <v>17</v>
      </c>
      <c r="B50" s="45"/>
      <c r="C50" s="14"/>
      <c r="D50" s="13"/>
      <c r="E50" s="13"/>
    </row>
    <row r="51" spans="1:13" s="2" customFormat="1" ht="15.75" thickBot="1" x14ac:dyDescent="0.25">
      <c r="A51" s="58"/>
      <c r="B51" s="59"/>
      <c r="C51" s="15"/>
      <c r="D51" s="15"/>
      <c r="E51" s="15"/>
    </row>
    <row r="52" spans="1:13" s="2" customFormat="1" ht="15.75" thickTop="1" x14ac:dyDescent="0.2">
      <c r="A52" s="60" t="s">
        <v>0</v>
      </c>
      <c r="B52" s="61"/>
      <c r="C52" s="16">
        <f>SUM(C13:C51)</f>
        <v>1377893</v>
      </c>
      <c r="D52" s="16">
        <f>SUM(D13:D51)</f>
        <v>0</v>
      </c>
      <c r="E52" s="16">
        <f>SUM(E13:E51)</f>
        <v>1377893</v>
      </c>
      <c r="G52" s="39"/>
    </row>
    <row r="53" spans="1:13" s="2" customFormat="1" x14ac:dyDescent="0.2">
      <c r="B53" s="20"/>
      <c r="C53" s="20"/>
      <c r="D53" s="20"/>
      <c r="E53" s="20"/>
      <c r="G53" s="40"/>
    </row>
    <row r="54" spans="1:13" s="2" customFormat="1" ht="30" x14ac:dyDescent="0.2">
      <c r="A54" s="28" t="s">
        <v>25</v>
      </c>
      <c r="B54" s="29" t="s">
        <v>18</v>
      </c>
      <c r="C54" s="29" t="s">
        <v>20</v>
      </c>
      <c r="D54" s="29" t="s">
        <v>21</v>
      </c>
      <c r="E54" s="29" t="s">
        <v>22</v>
      </c>
    </row>
    <row r="55" spans="1:13" s="2" customFormat="1" x14ac:dyDescent="0.25">
      <c r="A55" s="19" t="s">
        <v>54</v>
      </c>
      <c r="B55" s="17" t="s">
        <v>56</v>
      </c>
      <c r="C55" s="18">
        <v>273000</v>
      </c>
      <c r="D55" s="18">
        <v>0</v>
      </c>
      <c r="E55" s="18">
        <f>C55-D55</f>
        <v>273000</v>
      </c>
    </row>
    <row r="56" spans="1:13" s="2" customFormat="1" ht="15" customHeight="1" x14ac:dyDescent="0.25">
      <c r="A56" s="19" t="s">
        <v>23</v>
      </c>
      <c r="B56" s="17"/>
      <c r="C56" s="18">
        <v>0</v>
      </c>
      <c r="D56" s="18">
        <v>0</v>
      </c>
      <c r="E56" s="18">
        <f t="shared" ref="E56:E57" si="3">C56-D56</f>
        <v>0</v>
      </c>
    </row>
    <row r="57" spans="1:13" s="2" customFormat="1" x14ac:dyDescent="0.25">
      <c r="A57" s="19" t="s">
        <v>53</v>
      </c>
      <c r="B57" s="17" t="s">
        <v>52</v>
      </c>
      <c r="C57" s="18">
        <v>385000</v>
      </c>
      <c r="D57" s="18">
        <v>0</v>
      </c>
      <c r="E57" s="18">
        <f t="shared" si="3"/>
        <v>385000</v>
      </c>
    </row>
    <row r="58" spans="1:13" s="2" customFormat="1" x14ac:dyDescent="0.25">
      <c r="A58" s="12"/>
      <c r="B58" s="23"/>
      <c r="C58" s="23"/>
      <c r="D58" s="23"/>
      <c r="E58" s="23"/>
    </row>
    <row r="59" spans="1:13" s="2" customFormat="1" ht="45" x14ac:dyDescent="0.2">
      <c r="A59" s="30" t="s">
        <v>26</v>
      </c>
      <c r="B59" s="29" t="s">
        <v>19</v>
      </c>
      <c r="C59" s="29" t="s">
        <v>10</v>
      </c>
      <c r="D59" s="29" t="s">
        <v>21</v>
      </c>
      <c r="E59" s="29" t="s">
        <v>22</v>
      </c>
    </row>
    <row r="60" spans="1:13" s="2" customFormat="1" x14ac:dyDescent="0.25">
      <c r="A60" s="19"/>
      <c r="B60" s="17"/>
      <c r="C60" s="18">
        <v>0</v>
      </c>
      <c r="D60" s="18">
        <v>0</v>
      </c>
      <c r="E60" s="18">
        <f t="shared" ref="E60" si="4">C60-D60</f>
        <v>0</v>
      </c>
    </row>
    <row r="61" spans="1:13" s="2" customFormat="1" x14ac:dyDescent="0.2"/>
    <row r="62" spans="1:13" s="2" customFormat="1" x14ac:dyDescent="0.2"/>
    <row r="63" spans="1:13" s="2" customFormat="1" x14ac:dyDescent="0.2"/>
    <row r="64" spans="1:13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</sheetData>
  <mergeCells count="32">
    <mergeCell ref="A50:B50"/>
    <mergeCell ref="A51:B51"/>
    <mergeCell ref="A52:B52"/>
    <mergeCell ref="A44:B44"/>
    <mergeCell ref="A47:B47"/>
    <mergeCell ref="A48:B48"/>
    <mergeCell ref="A39:B39"/>
    <mergeCell ref="A40:B40"/>
    <mergeCell ref="A41:B41"/>
    <mergeCell ref="A42:B42"/>
    <mergeCell ref="A43:B43"/>
    <mergeCell ref="A38:B38"/>
    <mergeCell ref="A22:B22"/>
    <mergeCell ref="A23:B23"/>
    <mergeCell ref="A28:B28"/>
    <mergeCell ref="A31:B31"/>
    <mergeCell ref="A32:B32"/>
    <mergeCell ref="A33:B33"/>
    <mergeCell ref="A29:B29"/>
    <mergeCell ref="A36:B36"/>
    <mergeCell ref="A37:B37"/>
    <mergeCell ref="A12:B12"/>
    <mergeCell ref="A13:B13"/>
    <mergeCell ref="A21:B21"/>
    <mergeCell ref="A34:B34"/>
    <mergeCell ref="A14:B14"/>
    <mergeCell ref="A35:B35"/>
    <mergeCell ref="A15:B15"/>
    <mergeCell ref="A20:B20"/>
    <mergeCell ref="A16:B16"/>
    <mergeCell ref="A17:B17"/>
    <mergeCell ref="A18:B18"/>
  </mergeCells>
  <phoneticPr fontId="1" type="noConversion"/>
  <pageMargins left="0.5" right="0.5" top="0.5" bottom="0.5" header="0.25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Becca Nash</cp:lastModifiedBy>
  <cp:lastPrinted>2018-11-29T18:07:17Z</cp:lastPrinted>
  <dcterms:created xsi:type="dcterms:W3CDTF">2001-02-08T10:40:59Z</dcterms:created>
  <dcterms:modified xsi:type="dcterms:W3CDTF">2019-05-10T16:26:18Z</dcterms:modified>
</cp:coreProperties>
</file>