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8800" windowHeight="11100"/>
  </bookViews>
  <sheets>
    <sheet name="Project Budget" sheetId="1" r:id="rId1"/>
  </sheets>
  <definedNames>
    <definedName name="_xlnm.Print_Area" localSheetId="0">'Project Budget'!$A$1:$E$45</definedName>
  </definedNames>
  <calcPr calcId="162913"/>
</workbook>
</file>

<file path=xl/calcChain.xml><?xml version="1.0" encoding="utf-8"?>
<calcChain xmlns="http://schemas.openxmlformats.org/spreadsheetml/2006/main">
  <c r="C36" i="1" l="1"/>
  <c r="D13" i="1" l="1"/>
  <c r="E13" i="1"/>
  <c r="E33" i="1"/>
  <c r="E45" i="1" l="1"/>
  <c r="E41" i="1"/>
  <c r="E40" i="1"/>
  <c r="E35" i="1" l="1"/>
  <c r="E39" i="1"/>
  <c r="D36" i="1" l="1"/>
  <c r="E31" i="1"/>
  <c r="E29" i="1"/>
  <c r="E27" i="1"/>
  <c r="E25" i="1"/>
  <c r="E23" i="1"/>
  <c r="E21" i="1"/>
  <c r="E19" i="1"/>
  <c r="E36" i="1" l="1"/>
</calcChain>
</file>

<file path=xl/sharedStrings.xml><?xml version="1.0" encoding="utf-8"?>
<sst xmlns="http://schemas.openxmlformats.org/spreadsheetml/2006/main" count="46" uniqueCount="43">
  <si>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</si>
  <si>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</si>
  <si>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</si>
  <si>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</si>
  <si>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</si>
  <si>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</si>
  <si>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</si>
  <si>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</si>
  <si>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</si>
  <si>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</si>
  <si>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</si>
  <si>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</si>
  <si>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</si>
  <si>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</si>
  <si>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</si>
  <si>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</si>
  <si>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</si>
  <si>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</si>
  <si>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</si>
  <si>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</si>
  <si>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</si>
  <si>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</si>
  <si>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</si>
  <si>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</si>
  <si>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</si>
  <si>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</si>
  <si>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</si>
  <si>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</si>
  <si>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</si>
  <si>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Travel within MN by car from the Twin Cities to cast study sites, such as Pagami Creek Fire in Superior National Forest, associated ranger stations, and forest management offices.  This will facilitate case study development and dissemination of case studies to forest managers.  All conducted per UMN policy and using UMN Fleet Services vehicles and rates.</t>
  </si>
  <si>
    <t>Project Manager: Dr. Diana Karwan</t>
  </si>
  <si>
    <t>Organization: University of Minnesota</t>
  </si>
  <si>
    <t>M.L. 2015, Chp. 76, Sec. 2, Subd. 03r  (PI: Karwan)</t>
  </si>
  <si>
    <t>M.L. 2015, Chp. 76, Sec. 2, Subd. 03q, (PI: Slesak)</t>
  </si>
  <si>
    <t>Today's Date:  4/8/2019</t>
  </si>
  <si>
    <t>Geospatial Research Associate (0.25 FTE in year 1; $62,577 annual, 36% fringe) update imagery and landscape change products for 3 most recent years ($21,276)</t>
  </si>
  <si>
    <t>Graduate Student (0.5 FTE for years 2 and 3; $22.30 per hour acadmic year, $24.66 per hour in summer, 16.1% fringe; $15,990 per academic year for tuition; based on FY 2020 estimates from UMN with a 2% increase per year); conduct hydrologic and GIS analysis necessary for case studies in Activity 3.  Lead development of 1 case study. ($90,065)</t>
  </si>
  <si>
    <t>Dr. D. Karwan, (8% FTE / 4 weeks per year in each of 3 years; 36% fringe based on UMN FY 2019 rates with 2% increase per year) manage project,  supervise researcher and graduate student, conduct all reporting, guide scenarios and written reports of scenarios ; present findings to relevant state stakeholders ($44,776)</t>
  </si>
  <si>
    <t>In kind: University of Minnesota Unrecovered Facilities and Administrative costs 54%</t>
  </si>
  <si>
    <t>Hydrology Research Associate (0.5 FTE in each year; $53,549 annual, 36% fringe) conduct hydrological time series analysis; coordinate geospatial analysis and match with hydrologic data; develop scenarios case studies per activity 3. ($113,668)</t>
  </si>
  <si>
    <r>
      <t xml:space="preserve">Project Title: </t>
    </r>
    <r>
      <rPr>
        <sz val="11"/>
        <rFont val="Calibri"/>
        <family val="2"/>
        <scheme val="minor"/>
      </rPr>
      <t xml:space="preserve"> </t>
    </r>
    <r>
      <rPr>
        <b/>
        <sz val="11"/>
        <rFont val="Calibri"/>
        <family val="2"/>
        <scheme val="minor"/>
      </rPr>
      <t>Maintaining clean water supply from working forests</t>
    </r>
  </si>
  <si>
    <r>
      <t xml:space="preserve">Project Length and Completion Date: </t>
    </r>
    <r>
      <rPr>
        <sz val="11"/>
        <rFont val="Calibri"/>
        <family val="2"/>
        <scheme val="minor"/>
      </rPr>
      <t xml:space="preserve"> </t>
    </r>
    <r>
      <rPr>
        <b/>
        <sz val="11"/>
        <rFont val="Calibri"/>
        <family val="2"/>
        <scheme val="minor"/>
      </rPr>
      <t>3 years, June 30, 2023</t>
    </r>
  </si>
  <si>
    <t>Project Budget: $275,785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</si>
</sst>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164" formatCode="_([$$-409]* #,##0_);_([$$-409]* \(#,##0\);_([$$-409]* &quot;-&quot;??_);_(@_)"/>
    <numFmt numFmtId="165" formatCode="_(&quot;$&quot;* #,##0_);_(&quot;$&quot;* \(#,##0\);_(&quot;$&quot;* &quot;-&quot;??_);_(@_)"/>
  </numFmts>
  <fonts count="10"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sz val="12"/>
      <color rgb="FF222222"/>
      <name val="Arial"/>
      <family val="2"/>
    </font>
    <font>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4">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8" fillId="0" borderId="0" xfId="0" applyFont="1"/>
    <xf numFmtId="0" fontId="9" fillId="0" borderId="0" xfId="0" applyFont="1"/>
    <xf numFmtId="0" fontId="4" fillId="0" borderId="3" xfId="0" applyFont="1" applyFill="1" applyBorder="1" applyAlignment="1">
      <alignment horizontal="left" vertical="center" wrapText="1"/>
    </xf>
    <xf numFmtId="6" fontId="4" fillId="0" borderId="3" xfId="0" applyNumberFormat="1" applyFont="1" applyFill="1" applyBorder="1" applyAlignment="1">
      <alignment horizontal="left" vertical="center" wrapText="1"/>
    </xf>
    <xf numFmtId="164" fontId="4" fillId="0" borderId="0" xfId="0" applyNumberFormat="1"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9"/>
  <sheetViews>
    <sheetView tabSelected="1" view="pageBreakPreview" topLeftCell="A25" zoomScaleNormal="100" zoomScaleSheetLayoutView="100" zoomScalePageLayoutView="70" workbookViewId="0">
      <selection activeCell="A12" sqref="A12:B12"/>
    </sheetView>
  </sheetViews>
  <sheetFormatPr defaultColWidth="7.85546875" defaultRowHeight="15" x14ac:dyDescent="0.2"/>
  <cols>
    <col min="1" max="1" width="68.42578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28</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25</v>
      </c>
      <c r="B3" s="4"/>
      <c r="C3" s="4"/>
      <c r="D3" s="3"/>
      <c r="E3" s="3"/>
      <c r="F3" s="3"/>
      <c r="G3" s="3"/>
      <c r="H3" s="3"/>
      <c r="I3" s="3"/>
      <c r="J3" s="3"/>
      <c r="K3" s="3"/>
      <c r="L3" s="3"/>
      <c r="M3" s="3"/>
      <c r="N3" s="3"/>
      <c r="O3" s="3"/>
      <c r="P3" s="3"/>
      <c r="Q3" s="3"/>
      <c r="R3" s="3"/>
      <c r="S3" s="3"/>
    </row>
    <row r="4" spans="1:19" s="7" customFormat="1" ht="16.350000000000001" customHeight="1" x14ac:dyDescent="0.2">
      <c r="A4" s="5" t="s">
        <v>9</v>
      </c>
      <c r="B4" s="8"/>
      <c r="C4" s="8"/>
      <c r="D4" s="1"/>
      <c r="E4" s="1"/>
      <c r="F4" s="1"/>
      <c r="G4" s="1"/>
      <c r="H4" s="1"/>
      <c r="I4" s="1"/>
      <c r="J4" s="1"/>
      <c r="K4" s="1"/>
      <c r="L4" s="1"/>
      <c r="M4" s="1"/>
      <c r="N4" s="1"/>
      <c r="O4" s="1"/>
      <c r="P4" s="1"/>
      <c r="Q4" s="1"/>
      <c r="R4" s="1"/>
      <c r="S4" s="1"/>
    </row>
    <row r="5" spans="1:19" s="5" customFormat="1" ht="16.350000000000001" customHeight="1" x14ac:dyDescent="0.2">
      <c r="A5" s="5" t="s">
        <v>30</v>
      </c>
      <c r="B5" s="6"/>
      <c r="C5" s="6"/>
    </row>
    <row r="6" spans="1:19" s="5" customFormat="1" ht="16.350000000000001" customHeight="1" x14ac:dyDescent="0.2">
      <c r="A6" s="5" t="s">
        <v>40</v>
      </c>
      <c r="B6" s="6"/>
      <c r="C6" s="6"/>
    </row>
    <row r="7" spans="1:19" s="5" customFormat="1" ht="16.350000000000001" customHeight="1" x14ac:dyDescent="0.2">
      <c r="A7" s="5" t="s">
        <v>31</v>
      </c>
      <c r="B7" s="6"/>
      <c r="C7" s="6"/>
    </row>
    <row r="8" spans="1:19" s="5" customFormat="1" ht="16.350000000000001" customHeight="1" x14ac:dyDescent="0.2">
      <c r="A8" s="9" t="s">
        <v>42</v>
      </c>
      <c r="B8" s="6"/>
      <c r="C8" s="6"/>
    </row>
    <row r="9" spans="1:19" s="3" customFormat="1" ht="16.350000000000001" customHeight="1" x14ac:dyDescent="0.2">
      <c r="A9" s="5" t="s">
        <v>41</v>
      </c>
      <c r="B9" s="6"/>
      <c r="C9" s="6"/>
      <c r="D9" s="5"/>
      <c r="E9" s="5"/>
      <c r="F9" s="5"/>
      <c r="G9" s="5"/>
      <c r="H9" s="5"/>
      <c r="I9" s="5"/>
      <c r="J9" s="5"/>
      <c r="K9" s="5"/>
    </row>
    <row r="10" spans="1:19" s="5" customFormat="1" ht="16.350000000000001" customHeight="1" x14ac:dyDescent="0.2">
      <c r="A10" s="12" t="s">
        <v>34</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50" t="s">
        <v>1</v>
      </c>
      <c r="B12" s="51"/>
      <c r="C12" s="22"/>
      <c r="D12" s="33"/>
      <c r="E12" s="34"/>
      <c r="F12" s="7"/>
      <c r="G12" s="7"/>
      <c r="H12" s="7"/>
      <c r="I12" s="7"/>
      <c r="J12" s="7"/>
      <c r="K12" s="7"/>
      <c r="L12" s="7"/>
    </row>
    <row r="13" spans="1:19" x14ac:dyDescent="0.2">
      <c r="A13" s="40" t="s">
        <v>4</v>
      </c>
      <c r="B13" s="41"/>
      <c r="C13" s="14">
        <v>269785</v>
      </c>
      <c r="D13" s="14">
        <f t="shared" ref="D13" si="0">SUM(D14:D17)</f>
        <v>0</v>
      </c>
      <c r="E13" s="14">
        <f>+C13-D13</f>
        <v>269785</v>
      </c>
      <c r="F13" s="8"/>
      <c r="G13" s="8"/>
      <c r="H13" s="8"/>
      <c r="I13" s="8"/>
      <c r="J13" s="8"/>
      <c r="K13" s="8"/>
      <c r="L13" s="8"/>
      <c r="M13" s="2"/>
    </row>
    <row r="14" spans="1:19" ht="63.95" customHeight="1" x14ac:dyDescent="0.2">
      <c r="A14" s="52" t="s">
        <v>37</v>
      </c>
      <c r="B14" s="53"/>
      <c r="C14" s="32"/>
      <c r="D14" s="32"/>
      <c r="E14" s="32"/>
      <c r="F14" s="8"/>
      <c r="G14" s="8"/>
      <c r="H14" s="8"/>
      <c r="I14" s="8"/>
      <c r="J14" s="8"/>
      <c r="K14" s="8"/>
      <c r="L14" s="8"/>
      <c r="M14" s="2"/>
    </row>
    <row r="15" spans="1:19" ht="32.1" customHeight="1" x14ac:dyDescent="0.2">
      <c r="A15" s="52" t="s">
        <v>35</v>
      </c>
      <c r="B15" s="53"/>
      <c r="C15" s="32"/>
      <c r="D15" s="32"/>
      <c r="E15" s="32"/>
      <c r="F15" s="8"/>
      <c r="G15" s="8"/>
      <c r="H15" s="8"/>
      <c r="I15" s="8"/>
      <c r="J15" s="8"/>
      <c r="K15" s="8"/>
      <c r="L15" s="8"/>
      <c r="M15" s="2"/>
    </row>
    <row r="16" spans="1:19" ht="48" customHeight="1" x14ac:dyDescent="0.2">
      <c r="A16" s="52" t="s">
        <v>39</v>
      </c>
      <c r="B16" s="53"/>
      <c r="C16" s="32"/>
      <c r="D16" s="32"/>
      <c r="E16" s="32"/>
      <c r="F16" s="39"/>
      <c r="G16" s="8"/>
      <c r="H16" s="8"/>
      <c r="I16" s="8"/>
      <c r="J16" s="8"/>
      <c r="K16" s="8"/>
      <c r="L16" s="8"/>
      <c r="M16" s="2"/>
    </row>
    <row r="17" spans="1:13" ht="62.1" customHeight="1" x14ac:dyDescent="0.2">
      <c r="A17" s="48" t="s">
        <v>36</v>
      </c>
      <c r="B17" s="49"/>
      <c r="C17" s="32"/>
      <c r="D17" s="32"/>
      <c r="E17" s="32"/>
      <c r="F17" s="8"/>
      <c r="G17" s="8"/>
      <c r="H17" s="8"/>
      <c r="I17" s="8"/>
      <c r="J17" s="8"/>
      <c r="K17" s="8"/>
      <c r="L17" s="8"/>
      <c r="M17" s="2"/>
    </row>
    <row r="18" spans="1:13" x14ac:dyDescent="0.2">
      <c r="A18" s="40" t="s">
        <v>5</v>
      </c>
      <c r="B18" s="41"/>
      <c r="C18" s="14"/>
      <c r="D18" s="14"/>
      <c r="E18" s="14"/>
      <c r="F18" s="8"/>
      <c r="G18" s="8"/>
      <c r="H18" s="8"/>
      <c r="I18" s="8"/>
      <c r="J18" s="8"/>
      <c r="K18" s="8"/>
      <c r="L18" s="8"/>
      <c r="M18" s="2"/>
    </row>
    <row r="19" spans="1:13" x14ac:dyDescent="0.2">
      <c r="A19" s="48"/>
      <c r="B19" s="49"/>
      <c r="C19" s="14">
        <v>0</v>
      </c>
      <c r="D19" s="14">
        <v>0</v>
      </c>
      <c r="E19" s="14">
        <f t="shared" ref="E19" si="1">C19-D19</f>
        <v>0</v>
      </c>
      <c r="F19" s="8"/>
      <c r="G19" s="8"/>
      <c r="H19" s="8"/>
      <c r="I19" s="8"/>
      <c r="J19" s="8"/>
      <c r="K19" s="8"/>
      <c r="L19" s="8"/>
      <c r="M19" s="2"/>
    </row>
    <row r="20" spans="1:13" x14ac:dyDescent="0.2">
      <c r="A20" s="40" t="s">
        <v>6</v>
      </c>
      <c r="B20" s="41"/>
      <c r="C20" s="14"/>
      <c r="D20" s="14"/>
      <c r="E20" s="14"/>
      <c r="F20" s="8"/>
      <c r="G20" s="8"/>
      <c r="H20" s="8"/>
      <c r="I20" s="8"/>
      <c r="J20" s="8"/>
      <c r="K20" s="8"/>
      <c r="L20" s="8"/>
      <c r="M20" s="2"/>
    </row>
    <row r="21" spans="1:13" x14ac:dyDescent="0.2">
      <c r="A21" s="40"/>
      <c r="B21" s="41"/>
      <c r="C21" s="14">
        <v>0</v>
      </c>
      <c r="D21" s="14">
        <v>0</v>
      </c>
      <c r="E21" s="14">
        <f t="shared" ref="E21" si="2">C21-D21</f>
        <v>0</v>
      </c>
      <c r="F21" s="8"/>
      <c r="G21" s="8"/>
      <c r="H21" s="8"/>
      <c r="I21" s="8"/>
      <c r="J21" s="8"/>
      <c r="K21" s="8"/>
      <c r="L21" s="8"/>
      <c r="M21" s="2"/>
    </row>
    <row r="22" spans="1:13" x14ac:dyDescent="0.2">
      <c r="A22" s="40" t="s">
        <v>12</v>
      </c>
      <c r="B22" s="41"/>
      <c r="C22" s="14"/>
      <c r="D22" s="14"/>
      <c r="E22" s="14"/>
      <c r="F22" s="8"/>
      <c r="G22" s="8"/>
      <c r="H22" s="8"/>
      <c r="I22" s="8"/>
      <c r="J22" s="8"/>
      <c r="K22" s="8"/>
      <c r="L22" s="8"/>
      <c r="M22" s="2"/>
    </row>
    <row r="23" spans="1:13" x14ac:dyDescent="0.2">
      <c r="A23" s="40"/>
      <c r="B23" s="41"/>
      <c r="C23" s="14">
        <v>0</v>
      </c>
      <c r="D23" s="14">
        <v>0</v>
      </c>
      <c r="E23" s="14">
        <f t="shared" ref="E23" si="3">C23-D23</f>
        <v>0</v>
      </c>
      <c r="F23" s="8"/>
      <c r="G23" s="8"/>
      <c r="H23" s="8"/>
      <c r="I23" s="8"/>
      <c r="J23" s="8"/>
      <c r="K23" s="8"/>
      <c r="L23" s="8"/>
      <c r="M23" s="2"/>
    </row>
    <row r="24" spans="1:13" x14ac:dyDescent="0.2">
      <c r="A24" s="40" t="s">
        <v>13</v>
      </c>
      <c r="B24" s="41"/>
      <c r="C24" s="14"/>
      <c r="D24" s="14"/>
      <c r="E24" s="14"/>
    </row>
    <row r="25" spans="1:13" ht="14.25" customHeight="1" x14ac:dyDescent="0.2">
      <c r="A25" s="46"/>
      <c r="B25" s="47"/>
      <c r="C25" s="14">
        <v>0</v>
      </c>
      <c r="D25" s="14">
        <v>0</v>
      </c>
      <c r="E25" s="14">
        <f t="shared" ref="E25" si="4">C25-D25</f>
        <v>0</v>
      </c>
    </row>
    <row r="26" spans="1:13" x14ac:dyDescent="0.2">
      <c r="A26" s="40" t="s">
        <v>14</v>
      </c>
      <c r="B26" s="41"/>
      <c r="C26" s="14"/>
      <c r="D26" s="14"/>
      <c r="E26" s="14"/>
    </row>
    <row r="27" spans="1:13" x14ac:dyDescent="0.2">
      <c r="A27" s="46"/>
      <c r="B27" s="47"/>
      <c r="C27" s="14">
        <v>0</v>
      </c>
      <c r="D27" s="14">
        <v>0</v>
      </c>
      <c r="E27" s="14">
        <f t="shared" ref="E27" si="5">C27-D27</f>
        <v>0</v>
      </c>
    </row>
    <row r="28" spans="1:13" x14ac:dyDescent="0.2">
      <c r="A28" s="40" t="s">
        <v>15</v>
      </c>
      <c r="B28" s="41"/>
      <c r="C28" s="14"/>
      <c r="D28" s="14"/>
      <c r="E28" s="14"/>
    </row>
    <row r="29" spans="1:13" x14ac:dyDescent="0.2">
      <c r="A29" s="46"/>
      <c r="B29" s="47"/>
      <c r="C29" s="14">
        <v>0</v>
      </c>
      <c r="D29" s="14">
        <v>0</v>
      </c>
      <c r="E29" s="14">
        <f t="shared" ref="E29" si="6">C29-D29</f>
        <v>0</v>
      </c>
    </row>
    <row r="30" spans="1:13" x14ac:dyDescent="0.2">
      <c r="A30" s="40" t="s">
        <v>16</v>
      </c>
      <c r="B30" s="41"/>
      <c r="C30" s="14"/>
      <c r="D30" s="14"/>
      <c r="E30" s="14"/>
    </row>
    <row r="31" spans="1:13" x14ac:dyDescent="0.2">
      <c r="A31" s="46"/>
      <c r="B31" s="47"/>
      <c r="C31" s="14">
        <v>0</v>
      </c>
      <c r="D31" s="14">
        <v>0</v>
      </c>
      <c r="E31" s="14">
        <f t="shared" ref="E31:E33" si="7">C31-D31</f>
        <v>0</v>
      </c>
    </row>
    <row r="32" spans="1:13" x14ac:dyDescent="0.2">
      <c r="A32" s="40" t="s">
        <v>7</v>
      </c>
      <c r="B32" s="41"/>
      <c r="C32" s="14"/>
      <c r="D32" s="14"/>
      <c r="E32" s="14"/>
      <c r="F32" s="7"/>
      <c r="G32" s="7"/>
      <c r="H32" s="7"/>
      <c r="I32" s="7"/>
      <c r="J32" s="7"/>
      <c r="K32" s="7"/>
      <c r="L32" s="7"/>
      <c r="M32" s="7"/>
    </row>
    <row r="33" spans="1:5" ht="68.099999999999994" customHeight="1" x14ac:dyDescent="0.2">
      <c r="A33" s="48" t="s">
        <v>29</v>
      </c>
      <c r="B33" s="49"/>
      <c r="C33" s="15">
        <v>6000</v>
      </c>
      <c r="D33" s="14">
        <v>0</v>
      </c>
      <c r="E33" s="14">
        <f t="shared" si="7"/>
        <v>6000</v>
      </c>
    </row>
    <row r="34" spans="1:5" x14ac:dyDescent="0.2">
      <c r="A34" s="40" t="s">
        <v>17</v>
      </c>
      <c r="B34" s="41"/>
      <c r="C34" s="15"/>
      <c r="D34" s="14"/>
      <c r="E34" s="14"/>
    </row>
    <row r="35" spans="1:5" s="2" customFormat="1" ht="15.75" thickBot="1" x14ac:dyDescent="0.25">
      <c r="A35" s="42"/>
      <c r="B35" s="43"/>
      <c r="C35" s="16">
        <v>0</v>
      </c>
      <c r="D35" s="16">
        <v>0</v>
      </c>
      <c r="E35" s="16">
        <f t="shared" ref="E35" si="8">C35-D35</f>
        <v>0</v>
      </c>
    </row>
    <row r="36" spans="1:5" s="2" customFormat="1" ht="15.75" thickTop="1" x14ac:dyDescent="0.2">
      <c r="A36" s="44" t="s">
        <v>0</v>
      </c>
      <c r="B36" s="45"/>
      <c r="C36" s="17">
        <f>SUM(C13:C35)</f>
        <v>275785</v>
      </c>
      <c r="D36" s="17">
        <f>SUM(D13:D35)</f>
        <v>0</v>
      </c>
      <c r="E36" s="17">
        <f>SUM(E13:E35)</f>
        <v>275785</v>
      </c>
    </row>
    <row r="37" spans="1:5" s="2" customFormat="1" x14ac:dyDescent="0.2">
      <c r="B37" s="21"/>
      <c r="C37" s="21"/>
      <c r="D37" s="21"/>
      <c r="E37" s="21"/>
    </row>
    <row r="38" spans="1:5" s="2" customFormat="1" ht="30" x14ac:dyDescent="0.2">
      <c r="A38" s="29" t="s">
        <v>26</v>
      </c>
      <c r="B38" s="30" t="s">
        <v>18</v>
      </c>
      <c r="C38" s="30" t="s">
        <v>20</v>
      </c>
      <c r="D38" s="30" t="s">
        <v>21</v>
      </c>
      <c r="E38" s="30" t="s">
        <v>22</v>
      </c>
    </row>
    <row r="39" spans="1:5" s="2" customFormat="1" x14ac:dyDescent="0.25">
      <c r="A39" s="20" t="s">
        <v>23</v>
      </c>
      <c r="B39" s="18"/>
      <c r="C39" s="19">
        <v>0</v>
      </c>
      <c r="D39" s="19">
        <v>0</v>
      </c>
      <c r="E39" s="19">
        <f>C39-D39</f>
        <v>0</v>
      </c>
    </row>
    <row r="40" spans="1:5" s="2" customFormat="1" ht="15" customHeight="1" x14ac:dyDescent="0.25">
      <c r="A40" s="20" t="s">
        <v>24</v>
      </c>
      <c r="B40" s="18"/>
      <c r="C40" s="19">
        <v>0</v>
      </c>
      <c r="D40" s="19">
        <v>0</v>
      </c>
      <c r="E40" s="19">
        <f t="shared" ref="E40:E41" si="9">C40-D40</f>
        <v>0</v>
      </c>
    </row>
    <row r="41" spans="1:5" s="2" customFormat="1" ht="30" x14ac:dyDescent="0.25">
      <c r="A41" s="20" t="s">
        <v>38</v>
      </c>
      <c r="B41" s="18"/>
      <c r="C41" s="19">
        <v>129264</v>
      </c>
      <c r="D41" s="19">
        <v>0</v>
      </c>
      <c r="E41" s="19">
        <f t="shared" si="9"/>
        <v>129264</v>
      </c>
    </row>
    <row r="42" spans="1:5" s="2" customFormat="1" x14ac:dyDescent="0.25">
      <c r="A42" s="13"/>
      <c r="B42" s="24"/>
      <c r="C42" s="24"/>
      <c r="D42" s="24"/>
      <c r="E42" s="24"/>
    </row>
    <row r="43" spans="1:5" s="2" customFormat="1" ht="45" x14ac:dyDescent="0.2">
      <c r="A43" s="31" t="s">
        <v>27</v>
      </c>
      <c r="B43" s="30" t="s">
        <v>19</v>
      </c>
      <c r="C43" s="30" t="s">
        <v>10</v>
      </c>
      <c r="D43" s="30" t="s">
        <v>21</v>
      </c>
      <c r="E43" s="30" t="s">
        <v>22</v>
      </c>
    </row>
    <row r="44" spans="1:5" s="2" customFormat="1" x14ac:dyDescent="0.25">
      <c r="A44" s="36" t="s">
        <v>32</v>
      </c>
      <c r="B44" s="37"/>
      <c r="C44" s="38">
        <v>150000</v>
      </c>
      <c r="D44" s="38">
        <v>150000</v>
      </c>
      <c r="E44" s="38">
        <v>0</v>
      </c>
    </row>
    <row r="45" spans="1:5" s="2" customFormat="1" ht="15.75" x14ac:dyDescent="0.25">
      <c r="A45" s="35" t="s">
        <v>33</v>
      </c>
      <c r="B45" s="18"/>
      <c r="C45" s="19">
        <v>200000</v>
      </c>
      <c r="D45" s="19">
        <v>200000</v>
      </c>
      <c r="E45" s="19">
        <f t="shared" ref="E45" si="10">C45-D45</f>
        <v>0</v>
      </c>
    </row>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sheetData>
  <mergeCells count="25">
    <mergeCell ref="A12:B12"/>
    <mergeCell ref="A13:B13"/>
    <mergeCell ref="A17:B17"/>
    <mergeCell ref="A22:B22"/>
    <mergeCell ref="A23:B23"/>
    <mergeCell ref="A14:B14"/>
    <mergeCell ref="A15:B15"/>
    <mergeCell ref="A16:B16"/>
    <mergeCell ref="A24:B24"/>
    <mergeCell ref="A18:B18"/>
    <mergeCell ref="A19:B19"/>
    <mergeCell ref="A20:B20"/>
    <mergeCell ref="A21:B21"/>
    <mergeCell ref="A25:B25"/>
    <mergeCell ref="A26:B26"/>
    <mergeCell ref="A27:B27"/>
    <mergeCell ref="A28:B28"/>
    <mergeCell ref="A29:B29"/>
    <mergeCell ref="A34:B34"/>
    <mergeCell ref="A35:B35"/>
    <mergeCell ref="A36:B36"/>
    <mergeCell ref="A30:B30"/>
    <mergeCell ref="A31:B31"/>
    <mergeCell ref="A32:B32"/>
    <mergeCell ref="A33:B33"/>
  </mergeCells>
  <phoneticPr fontId="1" type="noConversion"/>
  <pageMargins left="0.5" right="0.5" top="0.5" bottom="0.5" header="0.25" footer="0"/>
  <pageSetup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2019-04-12T17:27:30Z</cp:lastPrinted>
  <dcterms:created xsi:type="dcterms:W3CDTF">2001-02-08T10:40:59Z</dcterms:created>
  <dcterms:modified xsi:type="dcterms:W3CDTF">2019-05-09T00:43:43Z</dcterms:modified>
</cp:coreProperties>
</file>