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1660" windowHeight="1146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43" i="1" l="1"/>
  <c r="E34" i="1" l="1"/>
  <c r="E19" i="1" l="1"/>
  <c r="E18" i="1"/>
  <c r="E17" i="1"/>
  <c r="E45" i="1" l="1"/>
  <c r="E42" i="1"/>
  <c r="E41" i="1"/>
  <c r="E36" i="1" l="1"/>
  <c r="E40" i="1"/>
  <c r="D37" i="1" l="1"/>
  <c r="C37" i="1"/>
  <c r="E33" i="1"/>
  <c r="E31" i="1"/>
  <c r="E29" i="1"/>
  <c r="E27" i="1"/>
  <c r="E25" i="1"/>
  <c r="E23" i="1"/>
  <c r="E21" i="1"/>
  <c r="E16" i="1"/>
  <c r="E13" i="1"/>
  <c r="E37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<sst xmlns="http://schemas.openxmlformats.org/spreadsheetml/2006/main" count="50" uniqueCount="47">
  <si>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</si>
  <si>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</si>
  <si>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</si>
  <si>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</si>
  <si>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</si>
  <si>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</si>
  <si>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</si>
  <si>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</si>
  <si>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</si>
  <si>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</si>
  <si>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</si>
  <si>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</si>
  <si>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</si>
  <si>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</si>
  <si>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</si>
  <si>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</si>
  <si>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</si>
  <si>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</si>
  <si>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</si>
  <si>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</si>
  <si>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</si>
  <si>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</si>
  <si>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</si>
  <si>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</si>
  <si>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</si>
  <si>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</si>
  <si>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</si>
  <si>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</si>
  <si>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</si>
  <si>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Minnesota Pollution Control Agency</t>
  </si>
  <si>
    <t>Project Manager: Summer Streets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</si>
  <si>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2023</t>
    </r>
  </si>
  <si>
    <t>Well installation by state approved contractor.</t>
  </si>
  <si>
    <t xml:space="preserve">Activity 1: Contract to develop PFAS best management practice. Contractor to be selected through competitive bid process. </t>
  </si>
  <si>
    <t>Activity 2: SGS Axys Analtyical Services, Ltd. PFAS analysis under current state contract. Unique analysis not available in MN. Single source.</t>
  </si>
  <si>
    <t>Activity 3: Dr. Jennifer Guelfo, Texas Tech University. Laboratory research on PFAS fate, transport, and novel compound analysis. Single source.</t>
  </si>
  <si>
    <t>Activity 4: Dr. Carl Rosen, University of Minnesota. Controlled field plot study. Single source.</t>
  </si>
  <si>
    <t>Project Budget: $1,403,556</t>
  </si>
  <si>
    <t>Secured</t>
  </si>
  <si>
    <t>General sampling equipment and disposables including sample bottles, gloves, solvents, tubing, and other small sampling equipment as needed.</t>
  </si>
  <si>
    <t>12 trips to field sites by car, all expenses per Commissioner's plan</t>
  </si>
  <si>
    <t>2 MPCA staff presenting at 2 in-state conferences. All expenses per Commissioner's plan.</t>
  </si>
  <si>
    <t>Today's Date:  4/15/2019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</si>
  <si>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Developing strategies to manage PFAS in land-applied biosolids</t>
    </r>
  </si>
  <si>
    <t>University of Minnesota overhead</t>
  </si>
  <si>
    <r>
      <t xml:space="preserve">In kind: </t>
    </r>
    <r>
      <rPr>
        <sz val="11"/>
        <rFont val="Calibri"/>
        <family val="2"/>
        <scheme val="minor"/>
      </rPr>
      <t xml:space="preserve">MPCA </t>
    </r>
    <r>
      <rPr>
        <b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taff time equivalent to one FTE per study year</t>
    </r>
  </si>
  <si>
    <t xml:space="preserve">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</si>
</sst>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5" fontId="3" fillId="0" borderId="3" xfId="1" applyNumberFormat="1" applyFont="1" applyBorder="1" applyAlignment="1">
      <alignment horizontal="left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topLeftCell="A11" zoomScaleNormal="100" zoomScaleSheetLayoutView="100" zoomScalePageLayoutView="70" workbookViewId="0">
      <selection activeCell="A24" sqref="A24:B24"/>
    </sheetView>
  </sheetViews>
  <sheetFormatPr defaultColWidth="7.85546875" defaultRowHeight="15" x14ac:dyDescent="0.2"/>
  <cols>
    <col min="1" max="1" width="71.1406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30</v>
      </c>
      <c r="B5" s="6"/>
      <c r="C5" s="6"/>
    </row>
    <row r="6" spans="1:19" s="5" customFormat="1" ht="16.149999999999999" customHeight="1" x14ac:dyDescent="0.2">
      <c r="A6" s="5" t="s">
        <v>43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37</v>
      </c>
      <c r="B8" s="6"/>
      <c r="C8" s="6"/>
    </row>
    <row r="9" spans="1:19" s="3" customFormat="1" ht="16.149999999999999" customHeight="1" x14ac:dyDescent="0.2">
      <c r="A9" s="5" t="s">
        <v>31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42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1" t="s">
        <v>1</v>
      </c>
      <c r="B12" s="52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2" t="s">
        <v>4</v>
      </c>
      <c r="B13" s="43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6"/>
      <c r="B14" s="37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2" t="s">
        <v>5</v>
      </c>
      <c r="B15" s="43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ht="33.75" customHeight="1" x14ac:dyDescent="0.2">
      <c r="A16" s="50" t="s">
        <v>33</v>
      </c>
      <c r="B16" s="53"/>
      <c r="C16" s="14">
        <v>300000</v>
      </c>
      <c r="D16" s="14">
        <v>0</v>
      </c>
      <c r="E16" s="14">
        <f t="shared" ref="E16:E19" si="0">C16-D16</f>
        <v>300000</v>
      </c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6" t="s">
        <v>34</v>
      </c>
      <c r="B17" s="37"/>
      <c r="C17" s="14">
        <v>346805</v>
      </c>
      <c r="D17" s="14"/>
      <c r="E17" s="14">
        <f t="shared" si="0"/>
        <v>346805</v>
      </c>
      <c r="F17" s="8"/>
      <c r="G17" s="8"/>
      <c r="H17" s="8"/>
      <c r="I17" s="8"/>
      <c r="J17" s="8"/>
      <c r="K17" s="8"/>
      <c r="L17" s="8"/>
      <c r="M17" s="2"/>
    </row>
    <row r="18" spans="1:13" ht="30" x14ac:dyDescent="0.2">
      <c r="A18" s="36" t="s">
        <v>35</v>
      </c>
      <c r="B18" s="37"/>
      <c r="C18" s="14">
        <v>341751</v>
      </c>
      <c r="D18" s="14"/>
      <c r="E18" s="14">
        <f t="shared" si="0"/>
        <v>341751</v>
      </c>
      <c r="F18" s="8"/>
      <c r="G18" s="8"/>
      <c r="H18" s="8"/>
      <c r="I18" s="8"/>
      <c r="J18" s="8"/>
      <c r="K18" s="8"/>
      <c r="L18" s="8"/>
      <c r="M18" s="2"/>
    </row>
    <row r="19" spans="1:13" ht="30" x14ac:dyDescent="0.2">
      <c r="A19" s="40" t="s">
        <v>36</v>
      </c>
      <c r="B19" s="37"/>
      <c r="C19" s="14">
        <v>350000</v>
      </c>
      <c r="D19" s="14"/>
      <c r="E19" s="14">
        <f t="shared" si="0"/>
        <v>350000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2" t="s">
        <v>6</v>
      </c>
      <c r="B20" s="43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ht="32.25" customHeight="1" x14ac:dyDescent="0.2">
      <c r="A21" s="50" t="s">
        <v>39</v>
      </c>
      <c r="B21" s="53"/>
      <c r="C21" s="14">
        <v>10000</v>
      </c>
      <c r="D21" s="14">
        <v>0</v>
      </c>
      <c r="E21" s="14">
        <f t="shared" ref="E21" si="1">C21-D21</f>
        <v>10000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2" t="s">
        <v>12</v>
      </c>
      <c r="B22" s="43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2"/>
      <c r="B23" s="43"/>
      <c r="C23" s="14">
        <v>0</v>
      </c>
      <c r="D23" s="14">
        <v>0</v>
      </c>
      <c r="E23" s="14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2" t="s">
        <v>13</v>
      </c>
      <c r="B24" s="43"/>
      <c r="C24" s="14"/>
      <c r="D24" s="14"/>
      <c r="E24" s="14"/>
    </row>
    <row r="25" spans="1:13" ht="14.25" customHeight="1" x14ac:dyDescent="0.2">
      <c r="A25" s="48"/>
      <c r="B25" s="49"/>
      <c r="C25" s="14">
        <v>0</v>
      </c>
      <c r="D25" s="14">
        <v>0</v>
      </c>
      <c r="E25" s="14">
        <f t="shared" ref="E25" si="3">C25-D25</f>
        <v>0</v>
      </c>
    </row>
    <row r="26" spans="1:13" x14ac:dyDescent="0.2">
      <c r="A26" s="42" t="s">
        <v>14</v>
      </c>
      <c r="B26" s="43"/>
      <c r="C26" s="14"/>
      <c r="D26" s="14"/>
      <c r="E26" s="14"/>
    </row>
    <row r="27" spans="1:13" x14ac:dyDescent="0.2">
      <c r="A27" s="48"/>
      <c r="B27" s="49"/>
      <c r="C27" s="14">
        <v>0</v>
      </c>
      <c r="D27" s="14">
        <v>0</v>
      </c>
      <c r="E27" s="14">
        <f t="shared" ref="E27" si="4">C27-D27</f>
        <v>0</v>
      </c>
    </row>
    <row r="28" spans="1:13" x14ac:dyDescent="0.2">
      <c r="A28" s="42" t="s">
        <v>15</v>
      </c>
      <c r="B28" s="43"/>
      <c r="C28" s="14"/>
      <c r="D28" s="14"/>
      <c r="E28" s="14"/>
    </row>
    <row r="29" spans="1:13" x14ac:dyDescent="0.2">
      <c r="A29" s="50" t="s">
        <v>32</v>
      </c>
      <c r="B29" s="49"/>
      <c r="C29" s="14">
        <v>50000</v>
      </c>
      <c r="D29" s="14">
        <v>0</v>
      </c>
      <c r="E29" s="14">
        <f t="shared" ref="E29" si="5">C29-D29</f>
        <v>50000</v>
      </c>
    </row>
    <row r="30" spans="1:13" x14ac:dyDescent="0.2">
      <c r="A30" s="42" t="s">
        <v>16</v>
      </c>
      <c r="B30" s="43"/>
      <c r="C30" s="14"/>
      <c r="D30" s="14"/>
      <c r="E30" s="14"/>
    </row>
    <row r="31" spans="1:13" x14ac:dyDescent="0.2">
      <c r="A31" s="48"/>
      <c r="B31" s="49"/>
      <c r="C31" s="14">
        <v>0</v>
      </c>
      <c r="D31" s="14">
        <v>0</v>
      </c>
      <c r="E31" s="14">
        <f t="shared" ref="E31" si="6">C31-D31</f>
        <v>0</v>
      </c>
    </row>
    <row r="32" spans="1:13" x14ac:dyDescent="0.2">
      <c r="A32" s="42" t="s">
        <v>7</v>
      </c>
      <c r="B32" s="43"/>
      <c r="C32" s="14"/>
      <c r="D32" s="14"/>
      <c r="E32" s="14"/>
      <c r="F32" s="7"/>
      <c r="G32" s="7"/>
      <c r="H32" s="7"/>
      <c r="I32" s="7"/>
      <c r="J32" s="7"/>
      <c r="K32" s="7"/>
      <c r="L32" s="7"/>
      <c r="M32" s="7"/>
    </row>
    <row r="33" spans="1:5" x14ac:dyDescent="0.2">
      <c r="A33" s="50" t="s">
        <v>40</v>
      </c>
      <c r="B33" s="43"/>
      <c r="C33" s="15">
        <v>2000</v>
      </c>
      <c r="D33" s="14">
        <v>0</v>
      </c>
      <c r="E33" s="14">
        <f t="shared" ref="E33:E34" si="7">C33-D33</f>
        <v>2000</v>
      </c>
    </row>
    <row r="34" spans="1:5" ht="30" x14ac:dyDescent="0.2">
      <c r="A34" s="39" t="s">
        <v>41</v>
      </c>
      <c r="B34" s="38"/>
      <c r="C34" s="15">
        <v>3000</v>
      </c>
      <c r="D34" s="14"/>
      <c r="E34" s="14">
        <f t="shared" si="7"/>
        <v>3000</v>
      </c>
    </row>
    <row r="35" spans="1:5" x14ac:dyDescent="0.2">
      <c r="A35" s="42" t="s">
        <v>17</v>
      </c>
      <c r="B35" s="43"/>
      <c r="C35" s="15"/>
      <c r="D35" s="14"/>
      <c r="E35" s="14"/>
    </row>
    <row r="36" spans="1:5" s="2" customFormat="1" ht="15.75" thickBot="1" x14ac:dyDescent="0.25">
      <c r="A36" s="44"/>
      <c r="B36" s="45"/>
      <c r="C36" s="16">
        <v>0</v>
      </c>
      <c r="D36" s="16">
        <v>0</v>
      </c>
      <c r="E36" s="16">
        <f t="shared" ref="E36" si="8">C36-D36</f>
        <v>0</v>
      </c>
    </row>
    <row r="37" spans="1:5" s="2" customFormat="1" ht="15.75" thickTop="1" x14ac:dyDescent="0.2">
      <c r="A37" s="46" t="s">
        <v>0</v>
      </c>
      <c r="B37" s="47"/>
      <c r="C37" s="17">
        <f>SUM(C13:C36)</f>
        <v>1403556</v>
      </c>
      <c r="D37" s="17">
        <f>SUM(D13:D36)</f>
        <v>0</v>
      </c>
      <c r="E37" s="17">
        <f>SUM(E13:E36)</f>
        <v>1403556</v>
      </c>
    </row>
    <row r="38" spans="1:5" s="2" customFormat="1" x14ac:dyDescent="0.2">
      <c r="B38" s="21"/>
      <c r="C38" s="21"/>
      <c r="D38" s="21"/>
      <c r="E38" s="21"/>
    </row>
    <row r="39" spans="1:5" s="2" customFormat="1" ht="30" x14ac:dyDescent="0.2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5" s="2" customFormat="1" x14ac:dyDescent="0.2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5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3" si="9">C41-D41</f>
        <v>0</v>
      </c>
    </row>
    <row r="42" spans="1:5" s="2" customFormat="1" x14ac:dyDescent="0.25">
      <c r="A42" s="20" t="s">
        <v>45</v>
      </c>
      <c r="B42" s="41" t="s">
        <v>38</v>
      </c>
      <c r="C42" s="19">
        <v>360000</v>
      </c>
      <c r="D42" s="19">
        <v>0</v>
      </c>
      <c r="E42" s="19">
        <f t="shared" si="9"/>
        <v>360000</v>
      </c>
    </row>
    <row r="43" spans="1:5" s="2" customFormat="1" x14ac:dyDescent="0.25">
      <c r="A43" s="13" t="s">
        <v>44</v>
      </c>
      <c r="B43" s="24" t="s">
        <v>46</v>
      </c>
      <c r="C43" s="19">
        <v>182000</v>
      </c>
      <c r="D43" s="19">
        <v>0</v>
      </c>
      <c r="E43" s="19">
        <f t="shared" si="9"/>
        <v>182000</v>
      </c>
    </row>
    <row r="44" spans="1:5" s="2" customFormat="1" ht="45" x14ac:dyDescent="0.2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5" s="2" customFormat="1" x14ac:dyDescent="0.2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1">
    <mergeCell ref="A12:B12"/>
    <mergeCell ref="A13:B13"/>
    <mergeCell ref="A22:B22"/>
    <mergeCell ref="A23:B23"/>
    <mergeCell ref="A24:B24"/>
    <mergeCell ref="A15:B15"/>
    <mergeCell ref="A16:B16"/>
    <mergeCell ref="A20:B20"/>
    <mergeCell ref="A21:B21"/>
    <mergeCell ref="A25:B25"/>
    <mergeCell ref="A26:B26"/>
    <mergeCell ref="A27:B27"/>
    <mergeCell ref="A28:B28"/>
    <mergeCell ref="A29:B29"/>
    <mergeCell ref="A35:B35"/>
    <mergeCell ref="A36:B36"/>
    <mergeCell ref="A37:B37"/>
    <mergeCell ref="A30:B30"/>
    <mergeCell ref="A31:B31"/>
    <mergeCell ref="A32:B32"/>
    <mergeCell ref="A33:B33"/>
  </mergeCells>
  <phoneticPr fontId="1" type="noConversion"/>
  <pageMargins left="0.5" right="0.5" top="0.5" bottom="0.5" header="0.25" footer="0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2019-05-08T13:53:19Z</dcterms:modified>
</cp:coreProperties>
</file>