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2095" windowHeight="9720"/>
  </bookViews>
  <sheets>
    <sheet name="Project Budget" sheetId="1" r:id="rId1"/>
  </sheets>
  <definedNames>
    <definedName name="_xlnm.Print_Area" localSheetId="0">'Project Budget'!$A$1:$E$36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1" l="1"/>
  <c r="E22" i="1" l="1"/>
  <c r="E24" i="1"/>
  <c r="E36" i="1" l="1"/>
  <c r="E34" i="1"/>
  <c r="E33" i="1"/>
  <c r="E29" i="1" l="1"/>
  <c r="E32" i="1"/>
  <c r="D30" i="1" l="1"/>
  <c r="E27" i="1"/>
  <c r="E25" i="1"/>
  <c r="E13" i="1" l="1"/>
  <c r="E30" i="1" s="1"/>
</calcChain>
</file>

<file path=xl/sharedStrings.xml><?xml version="1.0" encoding="utf-8"?>
<sst xmlns="http://schemas.openxmlformats.org/spreadsheetml/2006/main" count="48" uniqueCount="45">
  <si>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</si>
  <si>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</si>
  <si>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</si>
  <si>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</si>
  <si>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</si>
  <si>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</si>
  <si>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</si>
  <si>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</si>
  <si>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</si>
  <si>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</si>
  <si>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</si>
  <si>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</si>
  <si>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</si>
  <si>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</si>
  <si>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</si>
  <si>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</si>
  <si>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</si>
  <si>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</si>
  <si>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</si>
  <si>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</si>
  <si>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</si>
  <si>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</si>
  <si>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</si>
  <si>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</si>
  <si>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30, 2023</t>
    </r>
  </si>
  <si>
    <t>Open access publication fees to allow papers to be available immediately</t>
  </si>
  <si>
    <t>secured</t>
  </si>
  <si>
    <r>
      <t xml:space="preserve">In kind: </t>
    </r>
    <r>
      <rPr>
        <sz val="11"/>
        <rFont val="Calibri"/>
        <family val="2"/>
        <scheme val="minor"/>
      </rPr>
      <t xml:space="preserve">Because the project is overhead free, laboratory space, electricty, and other facilities/adminstrative costs (54% of direct costs excluding permanent equipment and graduate student tuition benefits) are provided in-kind. </t>
    </r>
  </si>
  <si>
    <t>Project Manager: Miki Hondzo</t>
  </si>
  <si>
    <t>Project Title: Occurrence of Algal Toxicity in Minnesota Waters</t>
  </si>
  <si>
    <t>Laboratory supplies - glassware, laboratory safety supplies, laboratory toxicity kits, chlorophyll standards</t>
  </si>
  <si>
    <t>Mileage, hotel, and meal expenses associated with training, field data collection, and outreach</t>
  </si>
  <si>
    <t>Hyperspectral VNIR Spectroradiometer (ASD FieldSpec)</t>
  </si>
  <si>
    <t>Spectrophotometer (PerkinElmer Lambda 950)</t>
  </si>
  <si>
    <t>Today's Date: April 8, 2019</t>
  </si>
  <si>
    <t>Project Budget: $351,456</t>
  </si>
  <si>
    <t>Organization: Regents of the University of Minnesota</t>
  </si>
  <si>
    <t>Miki Hondzo, Project Manager (76% salary, 24% fringe benefits). 8% FTE (1 nonth) for years 1 - 3. Lead Task 1, co-lead Task 2 &amp; 3 studies.  ($68,222)</t>
  </si>
  <si>
    <t>Ardeshir Ebtehaj, co-Project Manager (76% salary, 24% fringe benefits). 6% FTE (0.5) months for years 1 - 3. Overall project coordination, Lead Task 2.  ($22,355)</t>
  </si>
  <si>
    <t>Shahram Missaghi, co-Project Manager (76% salary, 24% fringe benefits). 6% FTE (0.5 months) for years 1 - 3. Lead Task 3,  co-lead Task 2.  ($14,278)</t>
  </si>
  <si>
    <t>Research Scientist (B. Erickson), (77% salary, 23% fringe benefits) Assist with assembly, testing, deployment of bouy in the specified lake,  assist with spectroradiometer and drone measurements,  80 hrs in Years 1,2 &amp; 3.  ($9,773)</t>
  </si>
  <si>
    <t>Undergraduate researcher. Assist with sample collection in summers Year 1 -3 (100% salary), 25% FTE ($10,880)</t>
  </si>
  <si>
    <t>Christopher Ellis, (92% salary, 8% fringe benefits) assist with bouy operation, data telemetric transfer, and data analysis 40 hrs in Years 1,2,&amp; 3.  ($8,026)</t>
  </si>
  <si>
    <t>Graduate student Research assistant, (58% salary, 42% fringe benefits) Perform field measurements, formulate prediction models (Task 1 &amp;2) assist with the educational outreach (Task 3)(54% salary, 46% fringe benefits) 50% FTE for years 1,2, &amp;3.  ($153,922)</t>
  </si>
  <si>
    <t>Assessing the Increasing Harmful Algal Blooms in Minnesota Lakes (07/01/2016-06/30/2019)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</si>
</sst>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165" fontId="3" fillId="0" borderId="3" xfId="1" applyNumberFormat="1" applyFont="1" applyBorder="1" applyAlignment="1">
      <alignment vertical="center"/>
    </xf>
    <xf numFmtId="0" fontId="8" fillId="0" borderId="0" xfId="0" applyFont="1"/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0"/>
  <sheetViews>
    <sheetView tabSelected="1" view="pageBreakPreview" topLeftCell="A8" zoomScaleNormal="100" zoomScaleSheetLayoutView="100" zoomScalePageLayoutView="70" workbookViewId="0">
      <selection activeCell="A21" sqref="A21:XFD22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23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20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28</v>
      </c>
      <c r="B5" s="6"/>
      <c r="C5" s="6"/>
    </row>
    <row r="6" spans="1:19" s="5" customFormat="1" ht="16.149999999999999" customHeight="1" x14ac:dyDescent="0.25">
      <c r="A6" s="36" t="s">
        <v>29</v>
      </c>
      <c r="B6" s="6"/>
      <c r="C6" s="6"/>
    </row>
    <row r="7" spans="1:19" s="5" customFormat="1" ht="16.149999999999999" customHeight="1" x14ac:dyDescent="0.2">
      <c r="A7" s="5" t="s">
        <v>36</v>
      </c>
      <c r="B7" s="6"/>
      <c r="C7" s="6"/>
    </row>
    <row r="8" spans="1:19" s="5" customFormat="1" ht="16.149999999999999" customHeight="1" x14ac:dyDescent="0.2">
      <c r="A8" s="9" t="s">
        <v>35</v>
      </c>
      <c r="B8" s="6"/>
      <c r="C8" s="6"/>
    </row>
    <row r="9" spans="1:19" s="3" customFormat="1" ht="16.149999999999999" customHeight="1" x14ac:dyDescent="0.2">
      <c r="A9" s="5" t="s">
        <v>24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34</v>
      </c>
      <c r="B10" s="6"/>
      <c r="C10" s="6"/>
      <c r="D10" s="21"/>
      <c r="E10" s="21"/>
    </row>
    <row r="11" spans="1:19" ht="33.6" customHeight="1" thickBot="1" x14ac:dyDescent="0.3">
      <c r="A11" s="24" t="s">
        <v>3</v>
      </c>
      <c r="B11" s="25"/>
      <c r="C11" s="23" t="s">
        <v>9</v>
      </c>
      <c r="D11" s="22" t="s">
        <v>2</v>
      </c>
      <c r="E11" s="23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5" t="s">
        <v>1</v>
      </c>
      <c r="B12" s="46"/>
      <c r="C12" s="20"/>
      <c r="D12" s="30"/>
      <c r="E12" s="31"/>
      <c r="F12" s="7"/>
      <c r="G12" s="7"/>
      <c r="H12" s="7"/>
      <c r="I12" s="7"/>
      <c r="J12" s="7"/>
      <c r="K12" s="7"/>
      <c r="L12" s="7"/>
    </row>
    <row r="13" spans="1:19" x14ac:dyDescent="0.2">
      <c r="A13" s="37" t="s">
        <v>4</v>
      </c>
      <c r="B13" s="38"/>
      <c r="C13" s="13">
        <v>287456</v>
      </c>
      <c r="D13" s="29">
        <v>0</v>
      </c>
      <c r="E13" s="29">
        <f>C13-D13</f>
        <v>287456</v>
      </c>
      <c r="F13" s="8"/>
      <c r="G13" s="8"/>
      <c r="H13" s="8"/>
      <c r="I13" s="8"/>
      <c r="J13" s="8"/>
      <c r="K13" s="8"/>
      <c r="L13" s="8"/>
      <c r="M13" s="2"/>
    </row>
    <row r="14" spans="1:19" ht="31.5" customHeight="1" x14ac:dyDescent="0.2">
      <c r="A14" s="43" t="s">
        <v>37</v>
      </c>
      <c r="B14" s="44"/>
      <c r="C14" s="13"/>
      <c r="D14" s="29"/>
      <c r="E14" s="29"/>
      <c r="F14" s="8"/>
      <c r="G14" s="8"/>
      <c r="H14" s="8"/>
      <c r="I14" s="8"/>
      <c r="J14" s="8"/>
      <c r="K14" s="8"/>
      <c r="L14" s="8"/>
      <c r="M14" s="2"/>
    </row>
    <row r="15" spans="1:19" ht="35.25" customHeight="1" x14ac:dyDescent="0.2">
      <c r="A15" s="43" t="s">
        <v>38</v>
      </c>
      <c r="B15" s="44"/>
      <c r="C15" s="13"/>
      <c r="D15" s="29"/>
      <c r="E15" s="29"/>
      <c r="F15" s="8"/>
      <c r="G15" s="8"/>
      <c r="H15" s="8"/>
      <c r="I15" s="8"/>
      <c r="J15" s="8"/>
      <c r="K15" s="8"/>
      <c r="L15" s="8"/>
      <c r="M15" s="2"/>
    </row>
    <row r="16" spans="1:19" ht="31.5" customHeight="1" x14ac:dyDescent="0.2">
      <c r="A16" s="43" t="s">
        <v>39</v>
      </c>
      <c r="B16" s="44"/>
      <c r="C16" s="13"/>
      <c r="D16" s="29"/>
      <c r="E16" s="29"/>
      <c r="F16" s="8"/>
      <c r="G16" s="8"/>
      <c r="H16" s="8"/>
      <c r="I16" s="8"/>
      <c r="J16" s="8"/>
      <c r="K16" s="8"/>
      <c r="L16" s="8"/>
      <c r="M16" s="2"/>
    </row>
    <row r="17" spans="1:13" ht="51.75" customHeight="1" x14ac:dyDescent="0.2">
      <c r="A17" s="43" t="s">
        <v>43</v>
      </c>
      <c r="B17" s="44"/>
      <c r="C17" s="13"/>
      <c r="D17" s="29"/>
      <c r="E17" s="29"/>
      <c r="F17" s="8"/>
      <c r="G17" s="8"/>
      <c r="H17" s="8"/>
      <c r="I17" s="8"/>
      <c r="J17" s="8"/>
      <c r="K17" s="8"/>
      <c r="L17" s="8"/>
      <c r="M17" s="2"/>
    </row>
    <row r="18" spans="1:13" ht="38.25" customHeight="1" x14ac:dyDescent="0.2">
      <c r="A18" s="47" t="s">
        <v>42</v>
      </c>
      <c r="B18" s="48"/>
      <c r="C18" s="13"/>
      <c r="D18" s="29"/>
      <c r="E18" s="29"/>
      <c r="F18" s="8"/>
      <c r="G18" s="8"/>
      <c r="H18" s="8"/>
      <c r="I18" s="8"/>
      <c r="J18" s="8"/>
      <c r="K18" s="8"/>
      <c r="L18" s="8"/>
      <c r="M18" s="2"/>
    </row>
    <row r="19" spans="1:13" ht="52.5" customHeight="1" x14ac:dyDescent="0.2">
      <c r="A19" s="43" t="s">
        <v>40</v>
      </c>
      <c r="B19" s="44"/>
      <c r="C19" s="13"/>
      <c r="D19" s="29"/>
      <c r="E19" s="29"/>
      <c r="F19" s="8"/>
      <c r="G19" s="8"/>
      <c r="H19" s="8"/>
      <c r="I19" s="8"/>
      <c r="J19" s="8"/>
      <c r="K19" s="8"/>
      <c r="L19" s="8"/>
      <c r="M19" s="2"/>
    </row>
    <row r="20" spans="1:13" ht="33.75" customHeight="1" x14ac:dyDescent="0.2">
      <c r="A20" s="43" t="s">
        <v>41</v>
      </c>
      <c r="B20" s="44"/>
      <c r="C20" s="29"/>
      <c r="D20" s="29"/>
      <c r="E20" s="29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7" t="s">
        <v>5</v>
      </c>
      <c r="B21" s="38"/>
      <c r="C21" s="13"/>
      <c r="D21" s="13"/>
      <c r="E21" s="13"/>
      <c r="F21" s="8"/>
      <c r="G21" s="8"/>
      <c r="H21" s="8"/>
      <c r="I21" s="8"/>
      <c r="J21" s="8"/>
      <c r="K21" s="8"/>
      <c r="L21" s="8"/>
      <c r="M21" s="2"/>
    </row>
    <row r="22" spans="1:13" ht="31.5" customHeight="1" x14ac:dyDescent="0.2">
      <c r="A22" s="43" t="s">
        <v>30</v>
      </c>
      <c r="B22" s="38"/>
      <c r="C22" s="13">
        <v>21000</v>
      </c>
      <c r="D22" s="13">
        <v>0</v>
      </c>
      <c r="E22" s="13">
        <f t="shared" ref="E22" si="0">C22-D22</f>
        <v>21000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7" t="s">
        <v>11</v>
      </c>
      <c r="B23" s="38"/>
      <c r="C23" s="13"/>
      <c r="D23" s="13"/>
      <c r="E23" s="13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33" t="s">
        <v>32</v>
      </c>
      <c r="B24" s="32"/>
      <c r="C24" s="13">
        <v>23000</v>
      </c>
      <c r="D24" s="13">
        <v>0</v>
      </c>
      <c r="E24" s="13">
        <f t="shared" ref="E24" si="1">C24-D24</f>
        <v>23000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3" t="s">
        <v>33</v>
      </c>
      <c r="B25" s="44"/>
      <c r="C25" s="13">
        <v>12000</v>
      </c>
      <c r="D25" s="13">
        <v>0</v>
      </c>
      <c r="E25" s="13">
        <f t="shared" ref="E25" si="2">C25-D25</f>
        <v>12000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37" t="s">
        <v>6</v>
      </c>
      <c r="B26" s="38"/>
      <c r="C26" s="13"/>
      <c r="D26" s="13"/>
      <c r="E26" s="13"/>
      <c r="F26" s="7"/>
      <c r="G26" s="7"/>
      <c r="H26" s="7"/>
      <c r="I26" s="7"/>
      <c r="J26" s="7"/>
      <c r="K26" s="7"/>
      <c r="L26" s="7"/>
      <c r="M26" s="7"/>
    </row>
    <row r="27" spans="1:13" x14ac:dyDescent="0.2">
      <c r="A27" s="43" t="s">
        <v>31</v>
      </c>
      <c r="B27" s="38"/>
      <c r="C27" s="14">
        <v>5000</v>
      </c>
      <c r="D27" s="13">
        <v>0</v>
      </c>
      <c r="E27" s="13">
        <f t="shared" ref="E27" si="3">C27-D27</f>
        <v>5000</v>
      </c>
    </row>
    <row r="28" spans="1:13" x14ac:dyDescent="0.2">
      <c r="A28" s="37" t="s">
        <v>12</v>
      </c>
      <c r="B28" s="38"/>
      <c r="C28" s="14"/>
      <c r="D28" s="13"/>
      <c r="E28" s="13"/>
    </row>
    <row r="29" spans="1:13" s="2" customFormat="1" ht="15.75" thickBot="1" x14ac:dyDescent="0.25">
      <c r="A29" s="39" t="s">
        <v>25</v>
      </c>
      <c r="B29" s="40"/>
      <c r="C29" s="15">
        <v>3000</v>
      </c>
      <c r="D29" s="15">
        <v>0</v>
      </c>
      <c r="E29" s="15">
        <f t="shared" ref="E29" si="4">C29-D29</f>
        <v>3000</v>
      </c>
    </row>
    <row r="30" spans="1:13" s="2" customFormat="1" ht="15.75" thickTop="1" x14ac:dyDescent="0.2">
      <c r="A30" s="41" t="s">
        <v>0</v>
      </c>
      <c r="B30" s="42"/>
      <c r="C30" s="16">
        <f>SUM(C13:C29)</f>
        <v>351456</v>
      </c>
      <c r="D30" s="16">
        <f>SUM(D13:D29)</f>
        <v>0</v>
      </c>
      <c r="E30" s="16">
        <f>SUM(E13:E29)</f>
        <v>351456</v>
      </c>
    </row>
    <row r="31" spans="1:13" s="2" customFormat="1" ht="30" x14ac:dyDescent="0.2">
      <c r="A31" s="26" t="s">
        <v>21</v>
      </c>
      <c r="B31" s="27" t="s">
        <v>13</v>
      </c>
      <c r="C31" s="27" t="s">
        <v>15</v>
      </c>
      <c r="D31" s="27" t="s">
        <v>16</v>
      </c>
      <c r="E31" s="27" t="s">
        <v>17</v>
      </c>
    </row>
    <row r="32" spans="1:13" s="2" customFormat="1" x14ac:dyDescent="0.25">
      <c r="A32" s="19" t="s">
        <v>18</v>
      </c>
      <c r="B32" s="17"/>
      <c r="C32" s="18">
        <v>0</v>
      </c>
      <c r="D32" s="18">
        <v>0</v>
      </c>
      <c r="E32" s="18">
        <f>C32-D32</f>
        <v>0</v>
      </c>
    </row>
    <row r="33" spans="1:5" s="2" customFormat="1" ht="15" customHeight="1" x14ac:dyDescent="0.25">
      <c r="A33" s="19" t="s">
        <v>19</v>
      </c>
      <c r="B33" s="17"/>
      <c r="C33" s="18">
        <v>0</v>
      </c>
      <c r="D33" s="18">
        <v>0</v>
      </c>
      <c r="E33" s="18">
        <f t="shared" ref="E33:E34" si="5">C33-D33</f>
        <v>0</v>
      </c>
    </row>
    <row r="34" spans="1:5" s="2" customFormat="1" ht="60" x14ac:dyDescent="0.25">
      <c r="A34" s="19" t="s">
        <v>27</v>
      </c>
      <c r="B34" s="35" t="s">
        <v>26</v>
      </c>
      <c r="C34" s="18">
        <v>144198</v>
      </c>
      <c r="D34" s="18">
        <v>0</v>
      </c>
      <c r="E34" s="18">
        <f t="shared" si="5"/>
        <v>144198</v>
      </c>
    </row>
    <row r="35" spans="1:5" s="2" customFormat="1" ht="45" x14ac:dyDescent="0.2">
      <c r="A35" s="28" t="s">
        <v>22</v>
      </c>
      <c r="B35" s="27" t="s">
        <v>14</v>
      </c>
      <c r="C35" s="27" t="s">
        <v>9</v>
      </c>
      <c r="D35" s="27" t="s">
        <v>16</v>
      </c>
      <c r="E35" s="27" t="s">
        <v>17</v>
      </c>
    </row>
    <row r="36" spans="1:5" s="2" customFormat="1" ht="30" x14ac:dyDescent="0.25">
      <c r="A36" s="34" t="s">
        <v>44</v>
      </c>
      <c r="B36" s="17"/>
      <c r="C36" s="18">
        <v>341000</v>
      </c>
      <c r="D36" s="18">
        <v>292389</v>
      </c>
      <c r="E36" s="18">
        <f t="shared" ref="E36" si="6">C36-D36</f>
        <v>48611</v>
      </c>
    </row>
    <row r="37" spans="1:5" s="2" customFormat="1" x14ac:dyDescent="0.2"/>
    <row r="38" spans="1:5" s="2" customFormat="1" x14ac:dyDescent="0.2"/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</sheetData>
  <mergeCells count="18">
    <mergeCell ref="A21:B21"/>
    <mergeCell ref="A12:B12"/>
    <mergeCell ref="A13:B13"/>
    <mergeCell ref="A20:B20"/>
    <mergeCell ref="A23:B23"/>
    <mergeCell ref="A25:B25"/>
    <mergeCell ref="A22:B22"/>
    <mergeCell ref="A19:B19"/>
    <mergeCell ref="A16:B16"/>
    <mergeCell ref="A15:B15"/>
    <mergeCell ref="A14:B14"/>
    <mergeCell ref="A17:B17"/>
    <mergeCell ref="A18:B18"/>
    <mergeCell ref="A28:B28"/>
    <mergeCell ref="A29:B29"/>
    <mergeCell ref="A30:B30"/>
    <mergeCell ref="A26:B26"/>
    <mergeCell ref="A27:B27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2019-05-08T13:31:09Z</cp:lastPrinted>
  <dcterms:created xsi:type="dcterms:W3CDTF">2001-02-08T10:40:59Z</dcterms:created>
  <dcterms:modified xsi:type="dcterms:W3CDTF">2019-05-08T13:31:14Z</dcterms:modified>
</cp:coreProperties>
</file>