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Budget'!$A$1:$E$47</definedName>
  </definedNames>
  <calcPr calcId="162913"/>
</workbook>
</file>

<file path=xl/calcChain.xml><?xml version="1.0" encoding="utf-8"?>
<calcChain xmlns="http://schemas.openxmlformats.org/spreadsheetml/2006/main">
  <c r="E46" i="1" l="1"/>
  <c r="C39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1" i="1"/>
  <c r="E20" i="1"/>
  <c r="E47" i="1"/>
  <c r="E44" i="1"/>
  <c r="E43" i="1"/>
  <c r="E42" i="1"/>
  <c r="D39" i="1"/>
  <c r="E22" i="1"/>
  <c r="E19" i="1"/>
  <c r="E13" i="1"/>
  <c r="E39" i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<sst xmlns="http://schemas.openxmlformats.org/spreadsheetml/2006/main" count="50" uniqueCount="47">
  <si>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</si>
  <si>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</si>
  <si>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</si>
  <si>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</si>
  <si>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</si>
  <si>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</si>
  <si>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</si>
  <si>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</si>
  <si>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</si>
  <si>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</si>
  <si>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</si>
  <si>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</si>
  <si>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</si>
  <si>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</si>
  <si>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</si>
  <si>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</si>
  <si>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</si>
  <si>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</si>
  <si>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</si>
  <si>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</si>
  <si>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</si>
  <si>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</si>
  <si>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</si>
  <si>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</si>
  <si>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</si>
  <si>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</si>
  <si>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</si>
  <si>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</si>
  <si>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</si>
  <si>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In kind: </t>
    </r>
    <r>
      <rPr>
        <sz val="11"/>
        <rFont val="Calibri"/>
        <family val="2"/>
        <scheme val="minor"/>
      </rPr>
      <t>Unrecovered F&amp;A</t>
    </r>
  </si>
  <si>
    <t>Secured</t>
  </si>
  <si>
    <t>Project Manager: Bo Hu</t>
  </si>
  <si>
    <t>Organization: University of Minnesota</t>
  </si>
  <si>
    <t>Today's Date:  April 5th, 2019</t>
  </si>
  <si>
    <t>M.L. 2014, Chp. 226, Sec. 2, Subd.08g</t>
  </si>
  <si>
    <t>M.L. 2015, Chp. 76, Sec. 2, Subd 4(b)</t>
  </si>
  <si>
    <t>Professional analysis service for water and solid samples at other UMN analytical labs</t>
  </si>
  <si>
    <t>Supplies for the lab experiments to purchase necessary chemicals, test kits and etc</t>
  </si>
  <si>
    <t>Publication costs for two/three papers, page charges</t>
  </si>
  <si>
    <t>In-state travel to the site for collecting water samples</t>
  </si>
  <si>
    <t>Project Budget: $368,000</t>
  </si>
  <si>
    <t>Project Title:  Phytoremediation for Extracting Deicing Salt from Roadside Soils</t>
  </si>
  <si>
    <t xml:space="preserve">Bo Hu -PI,  .08  FTE, $47,000 (73.5% salary/26.5% fringe - Will manage the project, design the experiments and write the project reports </t>
  </si>
  <si>
    <t>Research Associate - 0.5 FTE per year, $111,000 (73.5% salary/26.5% fringe), will execute the activities and provide technical expertise</t>
  </si>
  <si>
    <t>Graduate student, 0.5 FTE, $146,000, Research Assistant - will collect data, analyze results and assist project reports</t>
  </si>
  <si>
    <t>Undergraduate student researcher, 800 hours, $16,000, will assist collecting data</t>
  </si>
  <si>
    <t>Project Length and Completion Date:  3 years, June 30th,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</si>
</sst>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165" fontId="3" fillId="0" borderId="7" xfId="1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1"/>
  <sheetViews>
    <sheetView tabSelected="1" view="pageBreakPreview" zoomScaleNormal="100" zoomScaleSheetLayoutView="100" zoomScalePageLayoutView="70" workbookViewId="0">
      <selection activeCell="A9" sqref="A9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31</v>
      </c>
      <c r="B5" s="6"/>
      <c r="C5" s="6"/>
    </row>
    <row r="6" spans="1:19" s="5" customFormat="1" ht="16.149999999999999" customHeight="1" x14ac:dyDescent="0.2">
      <c r="A6" s="5" t="s">
        <v>41</v>
      </c>
      <c r="B6" s="6"/>
      <c r="C6" s="6"/>
    </row>
    <row r="7" spans="1:19" s="5" customFormat="1" ht="16.149999999999999" customHeight="1" x14ac:dyDescent="0.2">
      <c r="A7" s="5" t="s">
        <v>32</v>
      </c>
      <c r="B7" s="6"/>
      <c r="C7" s="6"/>
    </row>
    <row r="8" spans="1:19" s="5" customFormat="1" ht="16.149999999999999" customHeight="1" x14ac:dyDescent="0.2">
      <c r="A8" s="9" t="s">
        <v>40</v>
      </c>
      <c r="B8" s="6"/>
      <c r="C8" s="6"/>
    </row>
    <row r="9" spans="1:19" s="3" customFormat="1" ht="16.149999999999999" customHeight="1" x14ac:dyDescent="0.2">
      <c r="A9" s="5" t="s">
        <v>46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33</v>
      </c>
      <c r="B10" s="6"/>
      <c r="C10" s="6"/>
      <c r="D10" s="22"/>
      <c r="E10" s="22"/>
    </row>
    <row r="11" spans="1:19" ht="33.6" customHeight="1" thickBot="1" x14ac:dyDescent="0.3">
      <c r="A11" s="25" t="s">
        <v>3</v>
      </c>
      <c r="B11" s="26"/>
      <c r="C11" s="24" t="s">
        <v>10</v>
      </c>
      <c r="D11" s="23" t="s">
        <v>2</v>
      </c>
      <c r="E11" s="24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7" t="s">
        <v>1</v>
      </c>
      <c r="B12" s="38"/>
      <c r="C12" s="21"/>
      <c r="D12" s="32"/>
      <c r="E12" s="33"/>
      <c r="F12" s="7"/>
      <c r="G12" s="7"/>
      <c r="H12" s="7"/>
      <c r="I12" s="7"/>
      <c r="J12" s="7"/>
      <c r="K12" s="7"/>
      <c r="L12" s="7"/>
    </row>
    <row r="13" spans="1:19" x14ac:dyDescent="0.2">
      <c r="A13" s="39" t="s">
        <v>4</v>
      </c>
      <c r="B13" s="40"/>
      <c r="C13" s="13">
        <v>320000</v>
      </c>
      <c r="D13" s="30">
        <v>0</v>
      </c>
      <c r="E13" s="30">
        <f>C13-D13</f>
        <v>320000</v>
      </c>
      <c r="F13" s="8"/>
      <c r="G13" s="8"/>
      <c r="H13" s="8"/>
      <c r="I13" s="8"/>
      <c r="J13" s="8"/>
      <c r="K13" s="8"/>
      <c r="L13" s="8"/>
      <c r="M13" s="2"/>
    </row>
    <row r="14" spans="1:19" ht="30" customHeight="1" x14ac:dyDescent="0.2">
      <c r="A14" s="41" t="s">
        <v>42</v>
      </c>
      <c r="B14" s="42"/>
      <c r="C14" s="13"/>
      <c r="D14" s="30"/>
      <c r="E14" s="30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41" t="s">
        <v>43</v>
      </c>
      <c r="B15" s="42"/>
      <c r="C15" s="13"/>
      <c r="D15" s="30"/>
      <c r="E15" s="30"/>
      <c r="F15" s="8"/>
      <c r="G15" s="8"/>
      <c r="H15" s="8"/>
      <c r="I15" s="8"/>
      <c r="J15" s="8"/>
      <c r="K15" s="8"/>
      <c r="L15" s="8"/>
      <c r="M15" s="2"/>
    </row>
    <row r="16" spans="1:19" ht="30" customHeight="1" x14ac:dyDescent="0.2">
      <c r="A16" s="41" t="s">
        <v>44</v>
      </c>
      <c r="B16" s="42"/>
      <c r="C16" s="13"/>
      <c r="D16" s="30"/>
      <c r="E16" s="30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1" t="s">
        <v>45</v>
      </c>
      <c r="B17" s="42"/>
      <c r="C17" s="31"/>
      <c r="D17" s="31"/>
      <c r="E17" s="31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9" t="s">
        <v>5</v>
      </c>
      <c r="B18" s="40"/>
      <c r="C18" s="13"/>
      <c r="D18" s="13"/>
      <c r="E18" s="13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1"/>
      <c r="B19" s="42"/>
      <c r="C19" s="13">
        <v>0</v>
      </c>
      <c r="D19" s="13">
        <v>0</v>
      </c>
      <c r="E19" s="13">
        <f t="shared" ref="E19:E21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9" t="s">
        <v>6</v>
      </c>
      <c r="B20" s="40"/>
      <c r="C20" s="13"/>
      <c r="D20" s="13"/>
      <c r="E20" s="13">
        <f t="shared" si="0"/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1" t="s">
        <v>37</v>
      </c>
      <c r="B21" s="40"/>
      <c r="C21" s="13">
        <v>31000</v>
      </c>
      <c r="D21" s="13"/>
      <c r="E21" s="13">
        <f t="shared" si="0"/>
        <v>31000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9"/>
      <c r="B22" s="40"/>
      <c r="C22" s="13">
        <v>0</v>
      </c>
      <c r="D22" s="13">
        <v>0</v>
      </c>
      <c r="E22" s="13">
        <f t="shared" ref="E22:E38" si="1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9" t="s">
        <v>12</v>
      </c>
      <c r="B23" s="40"/>
      <c r="C23" s="13"/>
      <c r="D23" s="13"/>
      <c r="E23" s="13">
        <f t="shared" si="1"/>
        <v>0</v>
      </c>
      <c r="F23" s="8"/>
      <c r="G23" s="8"/>
      <c r="H23" s="8"/>
      <c r="I23" s="8"/>
      <c r="J23" s="8"/>
      <c r="K23" s="8"/>
      <c r="L23" s="8"/>
      <c r="M23" s="2"/>
    </row>
    <row r="24" spans="1:13" ht="30.75" customHeight="1" x14ac:dyDescent="0.2">
      <c r="A24" s="41"/>
      <c r="B24" s="42"/>
      <c r="C24" s="13">
        <v>0</v>
      </c>
      <c r="D24" s="13">
        <v>0</v>
      </c>
      <c r="E24" s="13">
        <f t="shared" si="1"/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9" t="s">
        <v>13</v>
      </c>
      <c r="B25" s="40"/>
      <c r="C25" s="13"/>
      <c r="D25" s="13"/>
      <c r="E25" s="13">
        <f t="shared" si="1"/>
        <v>0</v>
      </c>
    </row>
    <row r="26" spans="1:13" ht="14.25" customHeight="1" x14ac:dyDescent="0.2">
      <c r="A26" s="43"/>
      <c r="B26" s="44"/>
      <c r="C26" s="13">
        <v>0</v>
      </c>
      <c r="D26" s="13">
        <v>0</v>
      </c>
      <c r="E26" s="13">
        <f t="shared" si="1"/>
        <v>0</v>
      </c>
    </row>
    <row r="27" spans="1:13" x14ac:dyDescent="0.2">
      <c r="A27" s="39" t="s">
        <v>14</v>
      </c>
      <c r="B27" s="40"/>
      <c r="C27" s="13"/>
      <c r="D27" s="13"/>
      <c r="E27" s="13">
        <f t="shared" si="1"/>
        <v>0</v>
      </c>
    </row>
    <row r="28" spans="1:13" x14ac:dyDescent="0.2">
      <c r="A28" s="43"/>
      <c r="B28" s="44"/>
      <c r="C28" s="13">
        <v>0</v>
      </c>
      <c r="D28" s="13">
        <v>0</v>
      </c>
      <c r="E28" s="13">
        <f t="shared" si="1"/>
        <v>0</v>
      </c>
    </row>
    <row r="29" spans="1:13" x14ac:dyDescent="0.2">
      <c r="A29" s="39" t="s">
        <v>15</v>
      </c>
      <c r="B29" s="40"/>
      <c r="C29" s="13"/>
      <c r="D29" s="13"/>
      <c r="E29" s="13">
        <f t="shared" si="1"/>
        <v>0</v>
      </c>
    </row>
    <row r="30" spans="1:13" x14ac:dyDescent="0.2">
      <c r="A30" s="43"/>
      <c r="B30" s="44"/>
      <c r="C30" s="13">
        <v>0</v>
      </c>
      <c r="D30" s="13">
        <v>0</v>
      </c>
      <c r="E30" s="13">
        <f t="shared" si="1"/>
        <v>0</v>
      </c>
    </row>
    <row r="31" spans="1:13" x14ac:dyDescent="0.2">
      <c r="A31" s="39" t="s">
        <v>16</v>
      </c>
      <c r="B31" s="40"/>
      <c r="C31" s="13"/>
      <c r="D31" s="13"/>
      <c r="E31" s="13">
        <f t="shared" si="1"/>
        <v>0</v>
      </c>
    </row>
    <row r="32" spans="1:13" x14ac:dyDescent="0.2">
      <c r="A32" s="41" t="s">
        <v>38</v>
      </c>
      <c r="B32" s="42"/>
      <c r="C32" s="13">
        <v>3000</v>
      </c>
      <c r="D32" s="13">
        <v>0</v>
      </c>
      <c r="E32" s="13">
        <f t="shared" si="1"/>
        <v>3000</v>
      </c>
    </row>
    <row r="33" spans="1:13" x14ac:dyDescent="0.2">
      <c r="A33" s="39" t="s">
        <v>7</v>
      </c>
      <c r="B33" s="40"/>
      <c r="C33" s="13"/>
      <c r="D33" s="13"/>
      <c r="E33" s="13">
        <f t="shared" si="1"/>
        <v>0</v>
      </c>
      <c r="F33" s="7"/>
      <c r="G33" s="7"/>
      <c r="H33" s="7"/>
      <c r="I33" s="7"/>
      <c r="J33" s="7"/>
      <c r="K33" s="7"/>
      <c r="L33" s="7"/>
      <c r="M33" s="7"/>
    </row>
    <row r="34" spans="1:13" x14ac:dyDescent="0.2">
      <c r="A34" s="36" t="s">
        <v>39</v>
      </c>
      <c r="B34" s="34"/>
      <c r="C34" s="35">
        <v>5000</v>
      </c>
      <c r="D34" s="13"/>
      <c r="E34" s="13">
        <f t="shared" si="1"/>
        <v>5000</v>
      </c>
      <c r="F34" s="7"/>
      <c r="G34" s="7"/>
      <c r="H34" s="7"/>
      <c r="I34" s="7"/>
      <c r="J34" s="7"/>
      <c r="K34" s="7"/>
      <c r="L34" s="7"/>
      <c r="M34" s="7"/>
    </row>
    <row r="35" spans="1:13" x14ac:dyDescent="0.2">
      <c r="A35" s="39"/>
      <c r="B35" s="40"/>
      <c r="C35" s="14">
        <v>0</v>
      </c>
      <c r="D35" s="13">
        <v>0</v>
      </c>
      <c r="E35" s="13">
        <f t="shared" si="1"/>
        <v>0</v>
      </c>
    </row>
    <row r="36" spans="1:13" x14ac:dyDescent="0.2">
      <c r="A36" s="39" t="s">
        <v>17</v>
      </c>
      <c r="B36" s="40"/>
      <c r="C36" s="14"/>
      <c r="D36" s="13"/>
      <c r="E36" s="13">
        <f t="shared" si="1"/>
        <v>0</v>
      </c>
    </row>
    <row r="37" spans="1:13" x14ac:dyDescent="0.2">
      <c r="A37" s="41" t="s">
        <v>36</v>
      </c>
      <c r="B37" s="42"/>
      <c r="C37" s="14">
        <v>9000</v>
      </c>
      <c r="D37" s="14"/>
      <c r="E37" s="13">
        <f t="shared" si="1"/>
        <v>9000</v>
      </c>
    </row>
    <row r="38" spans="1:13" s="2" customFormat="1" ht="15.75" thickBot="1" x14ac:dyDescent="0.25">
      <c r="A38" s="45"/>
      <c r="B38" s="46"/>
      <c r="C38" s="15">
        <v>0</v>
      </c>
      <c r="D38" s="15">
        <v>0</v>
      </c>
      <c r="E38" s="13">
        <f t="shared" si="1"/>
        <v>0</v>
      </c>
    </row>
    <row r="39" spans="1:13" s="2" customFormat="1" ht="15.75" thickTop="1" x14ac:dyDescent="0.2">
      <c r="A39" s="47" t="s">
        <v>0</v>
      </c>
      <c r="B39" s="48"/>
      <c r="C39" s="16">
        <f>SUM(C13:C38)</f>
        <v>368000</v>
      </c>
      <c r="D39" s="16">
        <f>SUM(D13:D38)</f>
        <v>0</v>
      </c>
      <c r="E39" s="16">
        <f>SUM(E13:E38)</f>
        <v>368000</v>
      </c>
    </row>
    <row r="40" spans="1:13" s="2" customFormat="1" x14ac:dyDescent="0.2">
      <c r="B40" s="20"/>
      <c r="C40" s="20"/>
      <c r="D40" s="20"/>
      <c r="E40" s="20"/>
    </row>
    <row r="41" spans="1:13" s="2" customFormat="1" ht="30" x14ac:dyDescent="0.2">
      <c r="A41" s="27" t="s">
        <v>26</v>
      </c>
      <c r="B41" s="28" t="s">
        <v>18</v>
      </c>
      <c r="C41" s="28" t="s">
        <v>20</v>
      </c>
      <c r="D41" s="28" t="s">
        <v>21</v>
      </c>
      <c r="E41" s="28" t="s">
        <v>22</v>
      </c>
    </row>
    <row r="42" spans="1:13" s="2" customFormat="1" x14ac:dyDescent="0.25">
      <c r="A42" s="19" t="s">
        <v>23</v>
      </c>
      <c r="B42" s="17"/>
      <c r="C42" s="18">
        <v>0</v>
      </c>
      <c r="D42" s="18">
        <v>0</v>
      </c>
      <c r="E42" s="18">
        <f>C42-D42</f>
        <v>0</v>
      </c>
    </row>
    <row r="43" spans="1:13" s="2" customFormat="1" ht="15" customHeight="1" x14ac:dyDescent="0.25">
      <c r="A43" s="19" t="s">
        <v>24</v>
      </c>
      <c r="B43" s="17"/>
      <c r="C43" s="18">
        <v>0</v>
      </c>
      <c r="D43" s="18">
        <v>0</v>
      </c>
      <c r="E43" s="18">
        <f t="shared" ref="E43:E44" si="2">C43-D43</f>
        <v>0</v>
      </c>
    </row>
    <row r="44" spans="1:13" s="2" customFormat="1" x14ac:dyDescent="0.25">
      <c r="A44" s="19" t="s">
        <v>29</v>
      </c>
      <c r="B44" s="17" t="s">
        <v>30</v>
      </c>
      <c r="C44" s="18">
        <v>174000</v>
      </c>
      <c r="D44" s="18">
        <v>0</v>
      </c>
      <c r="E44" s="18">
        <f t="shared" si="2"/>
        <v>174000</v>
      </c>
    </row>
    <row r="45" spans="1:13" s="2" customFormat="1" ht="45" x14ac:dyDescent="0.2">
      <c r="A45" s="29" t="s">
        <v>27</v>
      </c>
      <c r="B45" s="28" t="s">
        <v>19</v>
      </c>
      <c r="C45" s="28" t="s">
        <v>10</v>
      </c>
      <c r="D45" s="28" t="s">
        <v>21</v>
      </c>
      <c r="E45" s="28" t="s">
        <v>22</v>
      </c>
    </row>
    <row r="46" spans="1:13" s="2" customFormat="1" x14ac:dyDescent="0.25">
      <c r="A46" s="19" t="s">
        <v>35</v>
      </c>
      <c r="B46" s="17">
        <v>0</v>
      </c>
      <c r="C46" s="18">
        <v>281000</v>
      </c>
      <c r="D46" s="18">
        <v>281000</v>
      </c>
      <c r="E46" s="18">
        <f t="shared" ref="E46" si="3">C46-D46</f>
        <v>0</v>
      </c>
    </row>
    <row r="47" spans="1:13" s="2" customFormat="1" x14ac:dyDescent="0.25">
      <c r="A47" s="19" t="s">
        <v>34</v>
      </c>
      <c r="B47" s="17">
        <v>0</v>
      </c>
      <c r="C47" s="18">
        <v>258000</v>
      </c>
      <c r="D47" s="18">
        <v>258000</v>
      </c>
      <c r="E47" s="18">
        <f t="shared" ref="E47" si="4">C47-D47</f>
        <v>0</v>
      </c>
    </row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</sheetData>
  <mergeCells count="27">
    <mergeCell ref="A36:B36"/>
    <mergeCell ref="A38:B38"/>
    <mergeCell ref="A39:B39"/>
    <mergeCell ref="A31:B31"/>
    <mergeCell ref="A32:B32"/>
    <mergeCell ref="A33:B33"/>
    <mergeCell ref="A35:B35"/>
    <mergeCell ref="A37:B37"/>
    <mergeCell ref="A26:B26"/>
    <mergeCell ref="A27:B27"/>
    <mergeCell ref="A28:B28"/>
    <mergeCell ref="A29:B29"/>
    <mergeCell ref="A30:B30"/>
    <mergeCell ref="A25:B25"/>
    <mergeCell ref="A18:B18"/>
    <mergeCell ref="A19:B19"/>
    <mergeCell ref="A20:B20"/>
    <mergeCell ref="A22:B22"/>
    <mergeCell ref="A21:B21"/>
    <mergeCell ref="A12:B12"/>
    <mergeCell ref="A13:B13"/>
    <mergeCell ref="A17:B17"/>
    <mergeCell ref="A23:B23"/>
    <mergeCell ref="A24:B24"/>
    <mergeCell ref="A14:B14"/>
    <mergeCell ref="A16:B16"/>
    <mergeCell ref="A15:B15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2019-05-09T00:20:18Z</dcterms:modified>
</cp:coreProperties>
</file>