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ixx006\Desktop\LCCMR Proposals 2020\Sensor Network-2020-Final\"/>
    </mc:Choice>
  </mc:AlternateContent>
  <bookViews>
    <workbookView xWindow="0" yWindow="0" windowWidth="19200" windowHeight="705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C13" i="1" l="1"/>
  <c r="C37" i="1" s="1"/>
  <c r="E45" i="1" l="1"/>
  <c r="E42" i="1"/>
  <c r="E41" i="1"/>
  <c r="E36" i="1" l="1"/>
  <c r="E40" i="1"/>
  <c r="D37" i="1" l="1"/>
  <c r="E34" i="1"/>
  <c r="E32" i="1"/>
  <c r="E30" i="1"/>
  <c r="E28" i="1"/>
  <c r="E26" i="1"/>
  <c r="E24" i="1"/>
  <c r="E22" i="1"/>
  <c r="E20" i="1"/>
  <c r="E13" i="1"/>
  <c r="E37" i="1" l="1"/>
</calcChain>
</file>

<file path=xl/sharedStrings.xml><?xml version="1.0" encoding="utf-8"?>
<sst xmlns="http://schemas.openxmlformats.org/spreadsheetml/2006/main" count="47" uniqueCount="44">
  <si>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</si>
  <si>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</si>
  <si>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</si>
  <si>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</si>
  <si>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</si>
  <si>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</si>
  <si>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</si>
  <si>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</si>
  <si>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</si>
  <si>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</si>
  <si>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</si>
  <si>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</si>
  <si>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</si>
  <si>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</si>
  <si>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</si>
  <si>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</si>
  <si>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</si>
  <si>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</si>
  <si>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</si>
  <si>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</si>
  <si>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</si>
  <si>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</si>
  <si>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</si>
  <si>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</si>
  <si>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</si>
  <si>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</si>
  <si>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</si>
  <si>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</si>
  <si>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</si>
  <si>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Dr. Tianhong Cui</t>
  </si>
  <si>
    <t>Organization: University of Minnesota-Twin Cities</t>
  </si>
  <si>
    <t>Project Budget: $635,000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</si>
  <si>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completion date of 06/30/2023</t>
    </r>
  </si>
  <si>
    <t>Paul Chen, co-PI, 1 month/year, 3yrs, including 36.0% benefits, project coordination, conducting R&amp;D, project evaluation, progress report</t>
  </si>
  <si>
    <t>1 BBE graduate student (50%RA), 3yrs, including tuition and benefits, conducting R&amp;D, operations, demonstration, data analysis</t>
  </si>
  <si>
    <t>Lab supplies, instrument and equipment consumables, minor equipments for settting up lab and field experimental and testing systems and equipment repairs and calibration costs</t>
  </si>
  <si>
    <t>Scientific Services (i.e. Characterization Facility and MN Nano Center)</t>
  </si>
  <si>
    <t>Project Title: Develop Inexpensive Sensor Networks for Remote Monitoring and Mapping of Pollutants in Minnesota Lakes and Rivers (Phase II)</t>
  </si>
  <si>
    <t>In kind: Indirect Cost at the University of Minnesota</t>
  </si>
  <si>
    <t>Today's Date: 04/15/2019</t>
  </si>
  <si>
    <t>Tianghong Cui, PI/PD, 1.0 month/year, 3 years, including 36.0% benefits, managing the overall project, leading the design, fabrication, and testing of sensor networks, supervising Ph.D. students</t>
  </si>
  <si>
    <t>Roger Ruan, PI/PD, 1 month/year, 3 years, including 36.0% benefits, leading and managing lab and field testing project,  leading demonstration, supervising Ph.D. student</t>
  </si>
  <si>
    <t>1 ME Graduate Research Assistant, 50%, 3yrs, including 16.1% benefits plus tuitions, conducting R&amp;D including design, fabrication, testing, and demonstration of sensor networks</t>
  </si>
  <si>
    <t>Per University of Minnesota travel policy, this is for researchers to travel to collect samples in fields and between campus and demonstration sites over the 3yrs project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</si>
</sst>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1005680</xdr:colOff>
      <xdr:row>0</xdr:row>
      <xdr:rowOff>32545</xdr:rowOff>
    </xdr:from>
    <xdr:to>
      <xdr:col>4</xdr:col>
      <xdr:colOff>479803</xdr:colOff>
      <xdr:row>4</xdr:row>
      <xdr:rowOff>177800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630" y="32545"/>
          <a:ext cx="1404523" cy="926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zoomScaleNormal="100" zoomScaleSheetLayoutView="100" zoomScalePageLayoutView="70" workbookViewId="0">
      <selection activeCell="G4" sqref="G4"/>
    </sheetView>
  </sheetViews>
  <sheetFormatPr defaultColWidth="7.81640625" defaultRowHeight="14.5" x14ac:dyDescent="0.25"/>
  <cols>
    <col min="1" max="1" width="68.54296875" style="1" customWidth="1"/>
    <col min="2" max="2" width="14.81640625" style="10" customWidth="1"/>
    <col min="3" max="3" width="14.453125" style="11" customWidth="1"/>
    <col min="4" max="9" width="13.1796875" style="1" customWidth="1"/>
    <col min="10" max="10" width="11.1796875" style="1" customWidth="1"/>
    <col min="11" max="11" width="11.26953125" style="1" customWidth="1"/>
    <col min="12" max="16384" width="7.81640625" style="1"/>
  </cols>
  <sheetData>
    <row r="1" spans="1:19" x14ac:dyDescent="0.25">
      <c r="A1" s="7" t="s">
        <v>28</v>
      </c>
      <c r="B1" s="2"/>
      <c r="C1" s="2"/>
    </row>
    <row r="2" spans="1:19" s="5" customFormat="1" x14ac:dyDescent="0.25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5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5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5">
      <c r="A5" s="5" t="s">
        <v>29</v>
      </c>
      <c r="B5" s="6"/>
      <c r="C5" s="6"/>
    </row>
    <row r="6" spans="1:19" s="5" customFormat="1" ht="16.149999999999999" customHeight="1" x14ac:dyDescent="0.25">
      <c r="A6" s="5" t="s">
        <v>37</v>
      </c>
      <c r="B6" s="6"/>
      <c r="C6" s="6"/>
    </row>
    <row r="7" spans="1:19" s="5" customFormat="1" ht="16.149999999999999" customHeight="1" x14ac:dyDescent="0.25">
      <c r="A7" s="5" t="s">
        <v>30</v>
      </c>
      <c r="B7" s="6"/>
      <c r="C7" s="6"/>
    </row>
    <row r="8" spans="1:19" s="5" customFormat="1" ht="16.149999999999999" customHeight="1" x14ac:dyDescent="0.25">
      <c r="A8" s="9" t="s">
        <v>31</v>
      </c>
      <c r="B8" s="6"/>
      <c r="C8" s="6"/>
    </row>
    <row r="9" spans="1:19" s="3" customFormat="1" ht="16.149999999999999" customHeight="1" x14ac:dyDescent="0.25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5">
      <c r="A10" s="12" t="s">
        <v>39</v>
      </c>
      <c r="B10" s="6"/>
      <c r="C10" s="6"/>
      <c r="D10" s="23"/>
      <c r="E10" s="23"/>
    </row>
    <row r="11" spans="1:19" ht="33.65" customHeight="1" thickBot="1" x14ac:dyDescent="0.4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" thickTop="1" x14ac:dyDescent="0.25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5">
      <c r="A13" s="36" t="s">
        <v>4</v>
      </c>
      <c r="B13" s="37"/>
      <c r="C13" s="14">
        <f>SUM(C14:C18)</f>
        <v>476000</v>
      </c>
      <c r="D13" s="32">
        <v>0</v>
      </c>
      <c r="E13" s="32">
        <f>C13-D13</f>
        <v>476000</v>
      </c>
      <c r="F13" s="8"/>
      <c r="G13" s="8"/>
      <c r="H13" s="8"/>
      <c r="I13" s="8"/>
      <c r="J13" s="8"/>
      <c r="K13" s="8"/>
      <c r="L13" s="8"/>
      <c r="M13" s="2"/>
    </row>
    <row r="14" spans="1:19" ht="29" customHeight="1" x14ac:dyDescent="0.25">
      <c r="A14" s="48" t="s">
        <v>40</v>
      </c>
      <c r="B14" s="49"/>
      <c r="C14" s="14">
        <v>74000</v>
      </c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3" customHeight="1" x14ac:dyDescent="0.25">
      <c r="A15" s="44" t="s">
        <v>41</v>
      </c>
      <c r="B15" s="45"/>
      <c r="C15" s="33">
        <v>67000</v>
      </c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33" customHeight="1" x14ac:dyDescent="0.25">
      <c r="A16" s="44" t="s">
        <v>33</v>
      </c>
      <c r="B16" s="45"/>
      <c r="C16" s="33">
        <v>34000</v>
      </c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ht="33" customHeight="1" x14ac:dyDescent="0.25">
      <c r="A17" s="44" t="s">
        <v>34</v>
      </c>
      <c r="B17" s="45"/>
      <c r="C17" s="33">
        <v>148000</v>
      </c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ht="33" customHeight="1" x14ac:dyDescent="0.25">
      <c r="A18" s="44" t="s">
        <v>42</v>
      </c>
      <c r="B18" s="45"/>
      <c r="C18" s="33">
        <v>153000</v>
      </c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x14ac:dyDescent="0.25">
      <c r="A19" s="36" t="s">
        <v>5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5">
      <c r="A20" s="44"/>
      <c r="B20" s="45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5">
      <c r="A21" s="36" t="s">
        <v>6</v>
      </c>
      <c r="B21" s="37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t="35.25" customHeight="1" x14ac:dyDescent="0.25">
      <c r="A22" s="44" t="s">
        <v>35</v>
      </c>
      <c r="B22" s="45"/>
      <c r="C22" s="14">
        <v>76000</v>
      </c>
      <c r="D22" s="14">
        <v>0</v>
      </c>
      <c r="E22" s="14">
        <f t="shared" ref="E22" si="1">C22-D22</f>
        <v>76000</v>
      </c>
      <c r="F22" s="8"/>
      <c r="G22" s="8"/>
      <c r="H22" s="8"/>
      <c r="I22" s="8"/>
      <c r="J22" s="8"/>
      <c r="K22" s="8"/>
      <c r="L22" s="8"/>
      <c r="M22" s="2"/>
    </row>
    <row r="23" spans="1:13" x14ac:dyDescent="0.25">
      <c r="A23" s="36" t="s">
        <v>12</v>
      </c>
      <c r="B23" s="37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5">
      <c r="A24" s="36"/>
      <c r="B24" s="37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5">
      <c r="A25" s="36" t="s">
        <v>13</v>
      </c>
      <c r="B25" s="37"/>
      <c r="C25" s="14"/>
      <c r="D25" s="14"/>
      <c r="E25" s="14"/>
    </row>
    <row r="26" spans="1:13" ht="14.25" customHeight="1" x14ac:dyDescent="0.25">
      <c r="A26" s="42"/>
      <c r="B26" s="43"/>
      <c r="C26" s="14">
        <v>0</v>
      </c>
      <c r="D26" s="14">
        <v>0</v>
      </c>
      <c r="E26" s="14">
        <f t="shared" ref="E26" si="3">C26-D26</f>
        <v>0</v>
      </c>
    </row>
    <row r="27" spans="1:13" x14ac:dyDescent="0.25">
      <c r="A27" s="36" t="s">
        <v>14</v>
      </c>
      <c r="B27" s="37"/>
      <c r="C27" s="14"/>
      <c r="D27" s="14"/>
      <c r="E27" s="14"/>
    </row>
    <row r="28" spans="1:13" x14ac:dyDescent="0.25">
      <c r="A28" s="42"/>
      <c r="B28" s="43"/>
      <c r="C28" s="14">
        <v>0</v>
      </c>
      <c r="D28" s="14">
        <v>0</v>
      </c>
      <c r="E28" s="14">
        <f t="shared" ref="E28" si="4">C28-D28</f>
        <v>0</v>
      </c>
    </row>
    <row r="29" spans="1:13" x14ac:dyDescent="0.25">
      <c r="A29" s="36" t="s">
        <v>15</v>
      </c>
      <c r="B29" s="37"/>
      <c r="C29" s="14"/>
      <c r="D29" s="14"/>
      <c r="E29" s="14"/>
    </row>
    <row r="30" spans="1:13" x14ac:dyDescent="0.25">
      <c r="A30" s="42" t="s">
        <v>36</v>
      </c>
      <c r="B30" s="43"/>
      <c r="C30" s="14">
        <v>71000</v>
      </c>
      <c r="D30" s="14">
        <v>0</v>
      </c>
      <c r="E30" s="14">
        <f t="shared" ref="E30" si="5">C30-D30</f>
        <v>71000</v>
      </c>
    </row>
    <row r="31" spans="1:13" x14ac:dyDescent="0.25">
      <c r="A31" s="36" t="s">
        <v>16</v>
      </c>
      <c r="B31" s="37"/>
      <c r="C31" s="14"/>
      <c r="D31" s="14"/>
      <c r="E31" s="14"/>
    </row>
    <row r="32" spans="1:13" x14ac:dyDescent="0.25">
      <c r="A32" s="42"/>
      <c r="B32" s="43"/>
      <c r="C32" s="14">
        <v>0</v>
      </c>
      <c r="D32" s="14">
        <v>0</v>
      </c>
      <c r="E32" s="14">
        <f t="shared" ref="E32" si="6">C32-D32</f>
        <v>0</v>
      </c>
    </row>
    <row r="33" spans="1:13" x14ac:dyDescent="0.25">
      <c r="A33" s="36" t="s">
        <v>7</v>
      </c>
      <c r="B33" s="37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30.75" customHeight="1" x14ac:dyDescent="0.25">
      <c r="A34" s="44" t="s">
        <v>43</v>
      </c>
      <c r="B34" s="45"/>
      <c r="C34" s="15">
        <v>12000</v>
      </c>
      <c r="D34" s="14">
        <v>0</v>
      </c>
      <c r="E34" s="14">
        <f t="shared" ref="E34" si="7">C34-D34</f>
        <v>12000</v>
      </c>
    </row>
    <row r="35" spans="1:13" x14ac:dyDescent="0.25">
      <c r="A35" s="36" t="s">
        <v>17</v>
      </c>
      <c r="B35" s="37"/>
      <c r="C35" s="15"/>
      <c r="D35" s="14"/>
      <c r="E35" s="14"/>
    </row>
    <row r="36" spans="1:13" s="2" customFormat="1" ht="15" thickBot="1" x14ac:dyDescent="0.3">
      <c r="A36" s="38"/>
      <c r="B36" s="39"/>
      <c r="C36" s="16">
        <v>0</v>
      </c>
      <c r="D36" s="16">
        <v>0</v>
      </c>
      <c r="E36" s="16">
        <f t="shared" ref="E36" si="8">C36-D36</f>
        <v>0</v>
      </c>
    </row>
    <row r="37" spans="1:13" s="2" customFormat="1" ht="15" thickTop="1" x14ac:dyDescent="0.25">
      <c r="A37" s="40" t="s">
        <v>0</v>
      </c>
      <c r="B37" s="41"/>
      <c r="C37" s="17">
        <f>SUM(C13+C20+C22+C24+C26+C28+C30+C32+C34+C36)</f>
        <v>635000</v>
      </c>
      <c r="D37" s="17">
        <f>SUM(D13:D36)</f>
        <v>0</v>
      </c>
      <c r="E37" s="17">
        <f>SUM(E13:E36)</f>
        <v>635000</v>
      </c>
    </row>
    <row r="38" spans="1:13" s="2" customFormat="1" x14ac:dyDescent="0.25">
      <c r="B38" s="21"/>
      <c r="C38" s="21"/>
      <c r="D38" s="21"/>
      <c r="E38" s="21"/>
    </row>
    <row r="39" spans="1:13" s="2" customFormat="1" ht="29" x14ac:dyDescent="0.25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3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13" s="2" customFormat="1" ht="15" customHeight="1" x14ac:dyDescent="0.3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13" s="2" customFormat="1" x14ac:dyDescent="0.35">
      <c r="A42" s="20" t="s">
        <v>38</v>
      </c>
      <c r="B42" s="18"/>
      <c r="C42" s="19">
        <v>291000</v>
      </c>
      <c r="D42" s="19">
        <v>0</v>
      </c>
      <c r="E42" s="19">
        <f t="shared" si="9"/>
        <v>291000</v>
      </c>
    </row>
    <row r="43" spans="1:13" s="2" customFormat="1" x14ac:dyDescent="0.35">
      <c r="A43" s="13"/>
      <c r="B43" s="24"/>
      <c r="C43" s="24"/>
      <c r="D43" s="24"/>
      <c r="E43" s="24"/>
    </row>
    <row r="44" spans="1:13" s="2" customFormat="1" ht="43.5" x14ac:dyDescent="0.25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3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13" s="2" customFormat="1" x14ac:dyDescent="0.25"/>
    <row r="47" spans="1:13" s="2" customFormat="1" x14ac:dyDescent="0.25"/>
    <row r="48" spans="1:13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</sheetData>
  <mergeCells count="26">
    <mergeCell ref="A12:B12"/>
    <mergeCell ref="A13:B13"/>
    <mergeCell ref="A16:B16"/>
    <mergeCell ref="A23:B23"/>
    <mergeCell ref="A24:B24"/>
    <mergeCell ref="A15:B15"/>
    <mergeCell ref="A18:B18"/>
    <mergeCell ref="A17:B17"/>
    <mergeCell ref="A14:B14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6:B36"/>
    <mergeCell ref="A37:B37"/>
    <mergeCell ref="A31:B31"/>
    <mergeCell ref="A32:B32"/>
    <mergeCell ref="A33:B33"/>
    <mergeCell ref="A34:B34"/>
  </mergeCells>
  <phoneticPr fontId="1" type="noConversion"/>
  <pageMargins left="0.5" right="0.5" top="0.5" bottom="0.5" header="0.25" footer="0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Tianhong Cui</cp:lastModifiedBy>
  <cp:lastPrinted>2018-11-29T18:07:17Z</cp:lastPrinted>
  <dcterms:created xsi:type="dcterms:W3CDTF">2001-02-08T10:40:59Z</dcterms:created>
  <dcterms:modified xsi:type="dcterms:W3CDTF">2019-04-14T21:44:28Z</dcterms:modified>
</cp:coreProperties>
</file>