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695" yWindow="465" windowWidth="27105" windowHeight="17535"/>
  </bookViews>
  <sheets>
    <sheet name="Project Budget" sheetId="1" r:id="rId1"/>
  </sheets>
  <definedNames>
    <definedName name="_xlnm.Print_Area" localSheetId="0">'Project Budget'!$A$1:$E$27</definedName>
  </definedNames>
  <calcPr calcId="181029"/>
</workbook>
</file>

<file path=xl/calcChain.xml><?xml version="1.0" encoding="utf-8"?>
<calcChain xmlns="http://schemas.openxmlformats.org/spreadsheetml/2006/main">
  <c r="E26" i="1" l="1"/>
  <c r="E27" i="1" l="1"/>
  <c r="E25" i="1"/>
  <c r="E23" i="1" l="1"/>
  <c r="E22" i="1"/>
  <c r="E21" i="1" l="1"/>
  <c r="D18" i="1" l="1"/>
  <c r="C18" i="1"/>
  <c r="E17" i="1"/>
  <c r="E13" i="1"/>
  <c r="E18" i="1" l="1"/>
</calcChain>
</file>

<file path=xl/sharedStrings.xml><?xml version="1.0" encoding="utf-8"?>
<sst xmlns="http://schemas.openxmlformats.org/spreadsheetml/2006/main" count="38" uniqueCount="35">
  <si>
    <t>COLUMN TOTAL</t>
  </si>
  <si>
    <t>BUDGET ITEM</t>
  </si>
  <si>
    <t>Amount Spent</t>
  </si>
  <si>
    <t>ENVIRONMENT AND NATURAL RESOURCES TRUST FUND BUDGET</t>
  </si>
  <si>
    <t>Personnel (Wages and Benefits)</t>
  </si>
  <si>
    <t>Equipment/Tools/Supplies</t>
  </si>
  <si>
    <t>Environment and Natural Resources Trust Fund</t>
  </si>
  <si>
    <t>Legal Citation:</t>
  </si>
  <si>
    <t>Budget</t>
  </si>
  <si>
    <t xml:space="preserve">
Balance</t>
  </si>
  <si>
    <t>Status (secured or pending)</t>
  </si>
  <si>
    <t>Amount legally obligated but not yet spent</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</si>
  <si>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</si>
  <si>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</si>
  <si>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</si>
  <si>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</si>
  <si>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</si>
  <si>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</si>
  <si>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</si>
  <si>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t>Project Manager: Paige Novak</t>
  </si>
  <si>
    <t>Organization: University of Minnesota</t>
  </si>
  <si>
    <r>
      <t xml:space="preserve">Project Length and Completion Date: </t>
    </r>
    <r>
      <rPr>
        <sz val="11"/>
        <rFont val="Calibri"/>
        <family val="2"/>
        <scheme val="minor"/>
      </rPr>
      <t xml:space="preserve"> </t>
    </r>
    <r>
      <rPr>
        <b/>
        <sz val="11"/>
        <rFont val="Calibri"/>
        <family val="2"/>
        <scheme val="minor"/>
      </rPr>
      <t>3 years, June 30, 2023</t>
    </r>
  </si>
  <si>
    <t>Laboratory supplies, services, and analytical costs (includes, but is not limited to, chemicals for all analyses, supplies to maintain analytical equipment, supplies for reactor construction, including pilot reactor construction, pumps for lab- and pilot-scale systems, monitoring equipment for pilot-scale systems, controllers for pilot-scale systems, gas extraction membranes, microbial analysis costs, analytical fees). These are all required and standard costs.</t>
  </si>
  <si>
    <r>
      <t xml:space="preserve">Non-State: </t>
    </r>
    <r>
      <rPr>
        <sz val="11"/>
        <rFont val="Calibri"/>
        <family val="2"/>
        <scheme val="minor"/>
      </rPr>
      <t>None</t>
    </r>
  </si>
  <si>
    <r>
      <t xml:space="preserve">State: </t>
    </r>
    <r>
      <rPr>
        <sz val="11"/>
        <rFont val="Calibri"/>
        <family val="2"/>
        <scheme val="minor"/>
      </rPr>
      <t>None</t>
    </r>
  </si>
  <si>
    <t>Estimated</t>
  </si>
  <si>
    <r>
      <t>Completed:</t>
    </r>
    <r>
      <rPr>
        <sz val="11"/>
        <rFont val="Calibri"/>
        <family val="2"/>
        <scheme val="minor"/>
      </rPr>
      <t xml:space="preserve"> M.L. 2014, Chp. 226, Sec. 2, Subd. 03b</t>
    </r>
  </si>
  <si>
    <r>
      <rPr>
        <b/>
        <sz val="11"/>
        <color rgb="FF000000"/>
        <rFont val="Calibri"/>
        <family val="2"/>
      </rPr>
      <t>Completed:</t>
    </r>
    <r>
      <rPr>
        <sz val="11"/>
        <color rgb="FF000000"/>
        <rFont val="Calibri"/>
        <family val="2"/>
      </rPr>
      <t xml:space="preserve"> M.L. 2014, Chp. 226, Sec. 2, Subd. 03d; M.L. 2017, Chapter 96, Section 2, Subdivision 18</t>
    </r>
  </si>
  <si>
    <r>
      <rPr>
        <b/>
        <sz val="11"/>
        <rFont val="Calibri"/>
        <family val="2"/>
      </rPr>
      <t>Active:</t>
    </r>
    <r>
      <rPr>
        <sz val="11"/>
        <rFont val="Calibri"/>
        <family val="2"/>
      </rPr>
      <t xml:space="preserve"> M.L. 2017, Chp. 96, Sec. 2, Subd. 04b</t>
    </r>
  </si>
  <si>
    <t>Project Budget: $235,854</t>
  </si>
  <si>
    <t>One Graduate Research Assistant (50% FTE per year for three years, salary 58% of cost, fringe benefits 10% of cost, tuition 32% of cost). Will grow iron-reducing bacteria, set up the flow-through reactors, perform the experiments described to determine how low concentrations of substrate enable better contaminant of emerging concern degradation, and will analyze samples and data.  Total estimated cost is $148,841.</t>
  </si>
  <si>
    <t>Novak, PI (6% time per year for three years, salary 74% of cost, fringe benefits 26% of cost). Overall project supervision, experimental design, data analysis and interpretation.. Total estimated cost is $51,513.</t>
  </si>
  <si>
    <r>
      <t xml:space="preserve">In kind: </t>
    </r>
    <r>
      <rPr>
        <sz val="11"/>
        <rFont val="Calibri"/>
        <family val="2"/>
        <scheme val="minor"/>
      </rPr>
      <t>Because the project is overhead-free, laboratory space, electricity, and other overhead costs are provided in kind. The University of Minnesota overhead rate is 54% (equivalent to $101,457).</t>
    </r>
  </si>
  <si>
    <r>
      <t xml:space="preserve">Project Title: </t>
    </r>
    <r>
      <rPr>
        <sz val="11"/>
        <rFont val="Calibri"/>
        <family val="2"/>
        <scheme val="minor"/>
      </rPr>
      <t xml:space="preserve"> </t>
    </r>
    <r>
      <rPr>
        <b/>
        <sz val="11"/>
        <rFont val="Calibri"/>
        <family val="2"/>
        <scheme val="minor"/>
      </rPr>
      <t>BACTERIAL STARVATION FOR IMPROVED TOXIC CONTAMINANT TREATMENT</t>
    </r>
  </si>
  <si>
    <t>Today's Date:  April 11,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</si>
</sst>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11" x14ac:knownFonts="1">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sz val="11"/>
      <color rgb="FF000000"/>
      <name val="Calibri"/>
      <family val="2"/>
    </font>
    <font>
      <b/>
      <sz val="11"/>
      <name val="Calibri"/>
      <family val="2"/>
    </font>
    <font>
      <sz val="11"/>
      <name val="Calibri"/>
      <family val="2"/>
    </font>
    <font>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wrapText="1"/>
    </xf>
    <xf numFmtId="44" fontId="5" fillId="0" borderId="0" applyFont="0" applyFill="0" applyBorder="0" applyAlignment="0" applyProtection="0"/>
  </cellStyleXfs>
  <cellXfs count="48">
    <xf numFmtId="0" fontId="0" fillId="0" borderId="0" xfId="0">
      <alignment wrapText="1"/>
    </xf>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vertical="top"/>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Fill="1" applyAlignment="1">
      <alignment vertical="top"/>
    </xf>
    <xf numFmtId="164" fontId="2" fillId="0" borderId="3" xfId="0" applyNumberFormat="1" applyFont="1" applyBorder="1" applyAlignment="1">
      <alignment horizontal="right" vertical="top" wrapText="1"/>
    </xf>
    <xf numFmtId="164" fontId="2" fillId="0" borderId="4" xfId="0" applyNumberFormat="1" applyFont="1" applyBorder="1" applyAlignment="1">
      <alignment horizontal="right" vertical="top" wrapText="1"/>
    </xf>
    <xf numFmtId="165" fontId="2" fillId="0" borderId="3" xfId="1" applyNumberFormat="1" applyFont="1" applyBorder="1"/>
    <xf numFmtId="165" fontId="2" fillId="0" borderId="3" xfId="1" applyNumberFormat="1" applyFont="1" applyBorder="1" applyAlignment="1">
      <alignment horizontal="right" vertical="top" wrapText="1"/>
    </xf>
    <xf numFmtId="0" fontId="3" fillId="0" borderId="3" xfId="0" applyFont="1" applyBorder="1" applyAlignment="1">
      <alignment wrapText="1"/>
    </xf>
    <xf numFmtId="0" fontId="2" fillId="0" borderId="3" xfId="0" applyFont="1" applyBorder="1" applyAlignment="1">
      <alignment vertical="top" wrapText="1"/>
    </xf>
    <xf numFmtId="0" fontId="4" fillId="0" borderId="7" xfId="0" applyFont="1" applyBorder="1" applyAlignment="1">
      <alignment vertical="top" wrapText="1"/>
    </xf>
    <xf numFmtId="0" fontId="6" fillId="0" borderId="0" xfId="0" applyFont="1" applyAlignment="1">
      <alignment vertical="top"/>
    </xf>
    <xf numFmtId="0" fontId="3" fillId="2" borderId="9" xfId="0" applyFont="1" applyFill="1" applyBorder="1" applyAlignment="1">
      <alignment horizontal="center" wrapText="1"/>
    </xf>
    <xf numFmtId="0" fontId="3" fillId="2" borderId="2" xfId="0" applyFont="1" applyFill="1" applyBorder="1" applyAlignment="1">
      <alignment horizontal="center" wrapText="1"/>
    </xf>
    <xf numFmtId="0" fontId="3" fillId="2" borderId="14" xfId="0" applyFont="1" applyFill="1" applyBorder="1" applyAlignment="1">
      <alignment wrapText="1"/>
    </xf>
    <xf numFmtId="0" fontId="3" fillId="2" borderId="1" xfId="0" applyFont="1" applyFill="1" applyBorder="1" applyAlignment="1">
      <alignment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164" fontId="2" fillId="3" borderId="3" xfId="0" applyNumberFormat="1" applyFont="1" applyFill="1" applyBorder="1" applyAlignment="1">
      <alignment horizontal="right" vertical="top"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0" fillId="0" borderId="4" xfId="0" applyFont="1" applyBorder="1">
      <alignment wrapText="1"/>
    </xf>
    <xf numFmtId="0" fontId="9" fillId="0" borderId="3" xfId="0" applyFont="1" applyBorder="1">
      <alignment wrapText="1"/>
    </xf>
    <xf numFmtId="0" fontId="4" fillId="3" borderId="7" xfId="0" applyFont="1" applyFill="1" applyBorder="1" applyAlignment="1">
      <alignment vertical="top" wrapText="1"/>
    </xf>
    <xf numFmtId="0" fontId="4" fillId="3" borderId="15" xfId="0" applyFont="1" applyFill="1" applyBorder="1" applyAlignment="1">
      <alignment vertical="top" wrapText="1"/>
    </xf>
    <xf numFmtId="165" fontId="2" fillId="0" borderId="3" xfId="1" applyNumberFormat="1" applyFont="1" applyBorder="1" applyAlignment="1">
      <alignment vertical="center"/>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3" fillId="0" borderId="11" xfId="0" applyFont="1" applyFill="1" applyBorder="1" applyAlignment="1">
      <alignment vertical="top" wrapText="1"/>
    </xf>
    <xf numFmtId="0" fontId="3" fillId="0" borderId="13" xfId="0" applyFont="1" applyFill="1" applyBorder="1" applyAlignment="1">
      <alignment vertical="top" wrapText="1"/>
    </xf>
    <xf numFmtId="0" fontId="2" fillId="0" borderId="10" xfId="0" applyFont="1" applyFill="1" applyBorder="1" applyAlignment="1">
      <alignment wrapText="1"/>
    </xf>
    <xf numFmtId="0" fontId="2" fillId="0" borderId="12" xfId="0" applyFont="1" applyFill="1" applyBorder="1" applyAlignment="1">
      <alignment wrapText="1"/>
    </xf>
  </cellXfs>
  <cellStyles count="2">
    <cellStyle name="Currency" xfId="1" builtinId="4"/>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71"/>
  <sheetViews>
    <sheetView tabSelected="1" view="pageBreakPreview" zoomScaleNormal="100" zoomScaleSheetLayoutView="100" zoomScalePageLayoutView="70" workbookViewId="0">
      <selection activeCell="A17" sqref="A17:B17"/>
    </sheetView>
  </sheetViews>
  <sheetFormatPr defaultColWidth="7.85546875" defaultRowHeight="15" x14ac:dyDescent="0.2"/>
  <cols>
    <col min="1" max="1" width="68.42578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18</v>
      </c>
      <c r="B1" s="2"/>
      <c r="C1" s="2"/>
    </row>
    <row r="2" spans="1:19" s="5" customFormat="1" x14ac:dyDescent="0.2">
      <c r="A2" s="6" t="s">
        <v>6</v>
      </c>
      <c r="B2" s="4"/>
      <c r="C2" s="4"/>
      <c r="D2" s="3"/>
      <c r="E2" s="3"/>
      <c r="F2" s="3"/>
      <c r="G2" s="3"/>
      <c r="H2" s="3"/>
      <c r="I2" s="3"/>
      <c r="J2" s="3"/>
      <c r="K2" s="3"/>
      <c r="L2" s="3"/>
      <c r="M2" s="3"/>
      <c r="N2" s="3"/>
      <c r="O2" s="3"/>
      <c r="P2" s="3"/>
      <c r="Q2" s="3"/>
      <c r="R2" s="3"/>
      <c r="S2" s="3"/>
    </row>
    <row r="3" spans="1:19" s="5" customFormat="1" ht="16.5" customHeight="1" x14ac:dyDescent="0.2">
      <c r="A3" s="8" t="s">
        <v>15</v>
      </c>
      <c r="B3" s="4"/>
      <c r="C3" s="4"/>
      <c r="D3" s="3"/>
      <c r="E3" s="3"/>
      <c r="F3" s="3"/>
      <c r="G3" s="3"/>
      <c r="H3" s="3"/>
      <c r="I3" s="3"/>
      <c r="J3" s="3"/>
      <c r="K3" s="3"/>
      <c r="L3" s="3"/>
      <c r="M3" s="3"/>
      <c r="N3" s="3"/>
      <c r="O3" s="3"/>
      <c r="P3" s="3"/>
      <c r="Q3" s="3"/>
      <c r="R3" s="3"/>
      <c r="S3" s="3"/>
    </row>
    <row r="4" spans="1:19" s="7" customFormat="1" ht="16.350000000000001" customHeight="1" x14ac:dyDescent="0.2">
      <c r="A4" s="5" t="s">
        <v>7</v>
      </c>
      <c r="B4" s="8"/>
      <c r="C4" s="8"/>
      <c r="D4" s="1"/>
      <c r="E4" s="1"/>
      <c r="F4" s="1"/>
      <c r="G4" s="1"/>
      <c r="H4" s="1"/>
      <c r="I4" s="1"/>
      <c r="J4" s="1"/>
      <c r="K4" s="1"/>
      <c r="L4" s="1"/>
      <c r="M4" s="1"/>
      <c r="N4" s="1"/>
      <c r="O4" s="1"/>
      <c r="P4" s="1"/>
      <c r="Q4" s="1"/>
      <c r="R4" s="1"/>
      <c r="S4" s="1"/>
    </row>
    <row r="5" spans="1:19" s="5" customFormat="1" ht="16.350000000000001" customHeight="1" x14ac:dyDescent="0.2">
      <c r="A5" s="5" t="s">
        <v>19</v>
      </c>
      <c r="B5" s="6"/>
      <c r="C5" s="6"/>
    </row>
    <row r="6" spans="1:19" s="5" customFormat="1" ht="16.350000000000001" customHeight="1" x14ac:dyDescent="0.2">
      <c r="A6" s="12" t="s">
        <v>33</v>
      </c>
      <c r="B6" s="6"/>
      <c r="C6" s="6"/>
    </row>
    <row r="7" spans="1:19" s="5" customFormat="1" ht="16.350000000000001" customHeight="1" x14ac:dyDescent="0.2">
      <c r="A7" s="5" t="s">
        <v>20</v>
      </c>
      <c r="B7" s="6"/>
      <c r="C7" s="6"/>
    </row>
    <row r="8" spans="1:19" s="5" customFormat="1" ht="16.350000000000001" customHeight="1" x14ac:dyDescent="0.2">
      <c r="A8" s="9" t="s">
        <v>29</v>
      </c>
      <c r="B8" s="6"/>
      <c r="C8" s="6"/>
    </row>
    <row r="9" spans="1:19" s="3" customFormat="1" ht="16.350000000000001" customHeight="1" x14ac:dyDescent="0.2">
      <c r="A9" s="5" t="s">
        <v>21</v>
      </c>
      <c r="B9" s="6"/>
      <c r="C9" s="6"/>
      <c r="D9" s="5"/>
      <c r="E9" s="5"/>
      <c r="F9" s="5"/>
      <c r="G9" s="5"/>
      <c r="H9" s="5"/>
      <c r="I9" s="5"/>
      <c r="J9" s="5"/>
      <c r="K9" s="5"/>
    </row>
    <row r="10" spans="1:19" s="5" customFormat="1" ht="16.350000000000001" customHeight="1" x14ac:dyDescent="0.2">
      <c r="A10" s="12" t="s">
        <v>34</v>
      </c>
      <c r="B10" s="6"/>
      <c r="C10" s="6"/>
      <c r="D10" s="20"/>
      <c r="E10" s="20"/>
    </row>
    <row r="11" spans="1:19" ht="33.6" customHeight="1" thickBot="1" x14ac:dyDescent="0.3">
      <c r="A11" s="23" t="s">
        <v>3</v>
      </c>
      <c r="B11" s="24"/>
      <c r="C11" s="22" t="s">
        <v>8</v>
      </c>
      <c r="D11" s="21" t="s">
        <v>2</v>
      </c>
      <c r="E11" s="22" t="s">
        <v>9</v>
      </c>
      <c r="F11" s="7"/>
      <c r="G11" s="7"/>
      <c r="H11" s="7"/>
      <c r="I11" s="7"/>
      <c r="J11" s="7"/>
      <c r="K11" s="7"/>
      <c r="L11" s="7"/>
    </row>
    <row r="12" spans="1:19" ht="15.75" thickTop="1" x14ac:dyDescent="0.2">
      <c r="A12" s="36" t="s">
        <v>1</v>
      </c>
      <c r="B12" s="37"/>
      <c r="C12" s="19"/>
      <c r="D12" s="33"/>
      <c r="E12" s="34"/>
      <c r="F12" s="7"/>
      <c r="G12" s="7"/>
      <c r="H12" s="7"/>
      <c r="I12" s="7"/>
      <c r="J12" s="7"/>
      <c r="K12" s="7"/>
      <c r="L12" s="7"/>
    </row>
    <row r="13" spans="1:19" x14ac:dyDescent="0.2">
      <c r="A13" s="38" t="s">
        <v>4</v>
      </c>
      <c r="B13" s="39"/>
      <c r="C13" s="13">
        <v>200354</v>
      </c>
      <c r="D13" s="28">
        <v>0</v>
      </c>
      <c r="E13" s="28">
        <f>C13-D13</f>
        <v>200354</v>
      </c>
      <c r="F13" s="8"/>
      <c r="G13" s="8"/>
      <c r="H13" s="8"/>
      <c r="I13" s="8"/>
      <c r="J13" s="8"/>
      <c r="K13" s="8"/>
      <c r="L13" s="8"/>
      <c r="M13" s="2"/>
    </row>
    <row r="14" spans="1:19" ht="59.25" customHeight="1" x14ac:dyDescent="0.2">
      <c r="A14" s="42" t="s">
        <v>31</v>
      </c>
      <c r="B14" s="43"/>
      <c r="C14" s="18"/>
      <c r="E14" s="18"/>
    </row>
    <row r="15" spans="1:19" ht="80.25" customHeight="1" x14ac:dyDescent="0.25">
      <c r="A15" s="46" t="s">
        <v>30</v>
      </c>
      <c r="B15" s="47"/>
      <c r="C15" s="13"/>
      <c r="D15" s="28"/>
      <c r="E15" s="28"/>
      <c r="F15" s="8"/>
      <c r="G15" s="8"/>
      <c r="H15" s="8"/>
      <c r="I15" s="8"/>
      <c r="J15" s="8"/>
      <c r="K15" s="8"/>
      <c r="L15" s="8"/>
      <c r="M15" s="2"/>
    </row>
    <row r="16" spans="1:19" x14ac:dyDescent="0.2">
      <c r="A16" s="40" t="s">
        <v>5</v>
      </c>
      <c r="B16" s="41"/>
      <c r="C16" s="13"/>
      <c r="D16" s="13"/>
      <c r="E16" s="13"/>
      <c r="F16" s="8"/>
      <c r="G16" s="8"/>
      <c r="H16" s="8"/>
      <c r="I16" s="8"/>
      <c r="J16" s="8"/>
      <c r="K16" s="8"/>
      <c r="L16" s="8"/>
      <c r="M16" s="2"/>
    </row>
    <row r="17" spans="1:13" ht="97.5" customHeight="1" x14ac:dyDescent="0.2">
      <c r="A17" s="42" t="s">
        <v>22</v>
      </c>
      <c r="B17" s="43"/>
      <c r="C17" s="13">
        <v>35500</v>
      </c>
      <c r="D17" s="13">
        <v>0</v>
      </c>
      <c r="E17" s="13">
        <f t="shared" ref="E17" si="0">C17-D17</f>
        <v>35500</v>
      </c>
      <c r="F17" s="8"/>
      <c r="G17" s="8"/>
      <c r="H17" s="8"/>
      <c r="I17" s="8"/>
      <c r="J17" s="8"/>
      <c r="K17" s="8"/>
      <c r="L17" s="8"/>
      <c r="M17" s="2"/>
    </row>
    <row r="18" spans="1:13" s="2" customFormat="1" x14ac:dyDescent="0.2">
      <c r="A18" s="44" t="s">
        <v>0</v>
      </c>
      <c r="B18" s="45"/>
      <c r="C18" s="14">
        <f>SUM(C13:C17)</f>
        <v>235854</v>
      </c>
      <c r="D18" s="14">
        <f>SUM(D13:D17)</f>
        <v>0</v>
      </c>
      <c r="E18" s="14">
        <f>SUM(E13:E17)</f>
        <v>235854</v>
      </c>
    </row>
    <row r="19" spans="1:13" s="2" customFormat="1" x14ac:dyDescent="0.2">
      <c r="A19" s="18"/>
      <c r="B19" s="18"/>
      <c r="C19" s="18"/>
      <c r="D19" s="18"/>
      <c r="E19" s="18"/>
    </row>
    <row r="20" spans="1:13" s="2" customFormat="1" ht="30" x14ac:dyDescent="0.2">
      <c r="A20" s="25" t="s">
        <v>16</v>
      </c>
      <c r="B20" s="26" t="s">
        <v>10</v>
      </c>
      <c r="C20" s="26" t="s">
        <v>12</v>
      </c>
      <c r="D20" s="26" t="s">
        <v>13</v>
      </c>
      <c r="E20" s="26" t="s">
        <v>14</v>
      </c>
    </row>
    <row r="21" spans="1:13" s="2" customFormat="1" x14ac:dyDescent="0.25">
      <c r="A21" s="17" t="s">
        <v>23</v>
      </c>
      <c r="B21" s="15"/>
      <c r="C21" s="16">
        <v>0</v>
      </c>
      <c r="D21" s="16">
        <v>0</v>
      </c>
      <c r="E21" s="16">
        <f>C21-D21</f>
        <v>0</v>
      </c>
    </row>
    <row r="22" spans="1:13" s="2" customFormat="1" ht="15" customHeight="1" x14ac:dyDescent="0.25">
      <c r="A22" s="17" t="s">
        <v>24</v>
      </c>
      <c r="B22" s="15"/>
      <c r="C22" s="16">
        <v>0</v>
      </c>
      <c r="D22" s="16">
        <v>0</v>
      </c>
      <c r="E22" s="16">
        <f t="shared" ref="E22:E23" si="1">C22-D22</f>
        <v>0</v>
      </c>
    </row>
    <row r="23" spans="1:13" s="2" customFormat="1" ht="45" x14ac:dyDescent="0.25">
      <c r="A23" s="17" t="s">
        <v>32</v>
      </c>
      <c r="B23" s="35" t="s">
        <v>25</v>
      </c>
      <c r="C23" s="16">
        <v>0</v>
      </c>
      <c r="D23" s="16">
        <v>0</v>
      </c>
      <c r="E23" s="16">
        <f t="shared" si="1"/>
        <v>0</v>
      </c>
    </row>
    <row r="24" spans="1:13" s="2" customFormat="1" ht="45" x14ac:dyDescent="0.2">
      <c r="A24" s="27" t="s">
        <v>17</v>
      </c>
      <c r="B24" s="26" t="s">
        <v>11</v>
      </c>
      <c r="C24" s="26" t="s">
        <v>8</v>
      </c>
      <c r="D24" s="26" t="s">
        <v>13</v>
      </c>
      <c r="E24" s="26" t="s">
        <v>14</v>
      </c>
    </row>
    <row r="25" spans="1:13" s="2" customFormat="1" x14ac:dyDescent="0.25">
      <c r="A25" s="32" t="s">
        <v>28</v>
      </c>
      <c r="B25" s="30"/>
      <c r="C25" s="16">
        <v>450000</v>
      </c>
      <c r="D25" s="16">
        <v>208594</v>
      </c>
      <c r="E25" s="16">
        <f t="shared" ref="E25:E27" si="2">C25-D25</f>
        <v>241406</v>
      </c>
    </row>
    <row r="26" spans="1:13" s="2" customFormat="1" ht="32.1" customHeight="1" x14ac:dyDescent="0.25">
      <c r="A26" s="31" t="s">
        <v>27</v>
      </c>
      <c r="B26" s="30"/>
      <c r="C26" s="16">
        <v>500000</v>
      </c>
      <c r="D26" s="16">
        <v>454288</v>
      </c>
      <c r="E26" s="16">
        <f>C26-D26</f>
        <v>45712</v>
      </c>
    </row>
    <row r="27" spans="1:13" s="2" customFormat="1" x14ac:dyDescent="0.2">
      <c r="A27" s="29" t="s">
        <v>26</v>
      </c>
      <c r="B27" s="30"/>
      <c r="C27" s="16">
        <v>279000</v>
      </c>
      <c r="D27" s="16">
        <v>277935</v>
      </c>
      <c r="E27" s="16">
        <f t="shared" si="2"/>
        <v>1065</v>
      </c>
    </row>
    <row r="28" spans="1:13" s="2" customFormat="1" x14ac:dyDescent="0.2"/>
    <row r="29" spans="1:13" s="2" customFormat="1" x14ac:dyDescent="0.2"/>
    <row r="30" spans="1:13" s="2" customFormat="1" x14ac:dyDescent="0.2"/>
    <row r="31" spans="1:13" s="2" customFormat="1" x14ac:dyDescent="0.2"/>
    <row r="32" spans="1:13"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sheetData>
  <mergeCells count="7">
    <mergeCell ref="A12:B12"/>
    <mergeCell ref="A13:B13"/>
    <mergeCell ref="A16:B16"/>
    <mergeCell ref="A17:B17"/>
    <mergeCell ref="A18:B18"/>
    <mergeCell ref="A14:B14"/>
    <mergeCell ref="A15:B15"/>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2019-04-04T23:03:01Z</cp:lastPrinted>
  <dcterms:created xsi:type="dcterms:W3CDTF">2001-02-08T10:40:59Z</dcterms:created>
  <dcterms:modified xsi:type="dcterms:W3CDTF">2019-05-08T13:40:29Z</dcterms:modified>
</cp:coreProperties>
</file>