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RC\Grants\PRE-AWARD\Bilotta, John\PRF 983757 LCCMR Banking Groundwater\"/>
    </mc:Choice>
  </mc:AlternateContent>
  <bookViews>
    <workbookView xWindow="0" yWindow="0" windowWidth="28800" windowHeight="14100"/>
  </bookViews>
  <sheets>
    <sheet name="Banking GW Project Budget" sheetId="2" r:id="rId1"/>
  </sheets>
  <definedNames>
    <definedName name="_xlnm.Print_Area" localSheetId="0">'Banking GW Project Budget'!$A$1:$E$51</definedName>
  </definedNames>
  <calcPr calcId="162913"/>
</workbook>
</file>

<file path=xl/calcChain.xml><?xml version="1.0" encoding="utf-8"?>
<calcChain xmlns="http://schemas.openxmlformats.org/spreadsheetml/2006/main">
  <c r="E13" i="2" l="1"/>
  <c r="E26" i="2"/>
  <c r="E28" i="2"/>
  <c r="E30" i="2"/>
  <c r="E32" i="2"/>
  <c r="E34" i="2"/>
  <c r="E36" i="2"/>
  <c r="E38" i="2"/>
  <c r="E40" i="2"/>
  <c r="E42" i="2"/>
  <c r="C43" i="2"/>
  <c r="D43" i="2"/>
  <c r="E46" i="2"/>
  <c r="E47" i="2"/>
  <c r="E48" i="2"/>
  <c r="E51" i="2"/>
  <c r="E43" i="2" l="1"/>
</calcChain>
</file>

<file path=xl/sharedStrings.xml><?xml version="1.0" encoding="utf-8"?>
<sst xmlns="http://schemas.openxmlformats.org/spreadsheetml/2006/main" count="52" uniqueCount="49">
  <si>
    <t>Peter Kang/aquifer recharge capacity  (75%salary 25%benefits), 7%FTE  3850.74+1386.26</t>
  </si>
  <si>
    <t>CEGE Graduate Student Research Assistant, (56% salary, 44% benefits) 50% FTE for year 1 Perform review to determine water quality guidelines for recharge, potential engineering issues, and analysis of water quality effects on aquifers.  Tuition = $20.50 hour @780 = $15,990.00 Salary 24298.02+Fringe 3911.98</t>
  </si>
  <si>
    <t>Earth Sciences post doc salary (81% salary, 19% benefits), 95% FTE  72214.80 + 17548.20</t>
  </si>
  <si>
    <t>Balance</t>
  </si>
  <si>
    <t>Spent</t>
  </si>
  <si>
    <t>Budget</t>
  </si>
  <si>
    <t>Amount legally obligated but not yet spent</t>
  </si>
  <si>
    <t xml:space="preserve">Other ENRTF APPROPRIATIONS AWARDED IN THE LAST SIX YEARS
</t>
  </si>
  <si>
    <t>In kind:</t>
  </si>
  <si>
    <t xml:space="preserve">State: </t>
  </si>
  <si>
    <t xml:space="preserve"> Budget</t>
  </si>
  <si>
    <t>Status (secured or pending)</t>
  </si>
  <si>
    <t xml:space="preserve">SOURCE AND USE OF OTHER FUNDS CONTRIBUTED TO THE PROJECT
</t>
  </si>
  <si>
    <t>COLUMN TOTAL</t>
  </si>
  <si>
    <t>Other</t>
  </si>
  <si>
    <r>
      <t>Travel expenses in Minnesota</t>
    </r>
    <r>
      <rPr>
        <sz val="11"/>
        <rFont val="Arial"/>
        <family val="2"/>
      </rPr>
      <t/>
    </r>
  </si>
  <si>
    <t xml:space="preserve">Printing </t>
  </si>
  <si>
    <t>Professional Services for Acquisition</t>
  </si>
  <si>
    <t xml:space="preserve">Easement Acquisition </t>
  </si>
  <si>
    <t>Fee Title Acquisition</t>
  </si>
  <si>
    <t>Capital Expenditures Over $5,000</t>
  </si>
  <si>
    <t>Equipment/Tools/Supplies</t>
  </si>
  <si>
    <t>Professional/Technical/Service Contracts</t>
  </si>
  <si>
    <t>Personnel (Wages and Benefits)</t>
  </si>
  <si>
    <t>BUDGET ITEM</t>
  </si>
  <si>
    <t xml:space="preserve">
Balance</t>
  </si>
  <si>
    <t>Amount Spent</t>
  </si>
  <si>
    <t>ENVIRONMENT AND NATURAL RESOURCES TRUST FUND BUDGET</t>
  </si>
  <si>
    <t>Legal Citation:</t>
  </si>
  <si>
    <t>M.L. 2020 Budget Spreadsheet</t>
  </si>
  <si>
    <t>Environment and Natural Resources Trust Fund</t>
  </si>
  <si>
    <t>Attachment A: Project Budget Spreadsheet</t>
  </si>
  <si>
    <t>Parking expenses for non-University stakeholders, work group and subcommittee members at the University of Minnesota.  Parking subject to all University policies.</t>
  </si>
  <si>
    <t>Project Manager:  John Bilotta and Carrie Jennings</t>
  </si>
  <si>
    <t>Organization: University of Minnesota</t>
  </si>
  <si>
    <t>Project Budget: $350,000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</si>
  <si>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18 months, December 30, 2021</t>
    </r>
  </si>
  <si>
    <t>Bill Arnold/engineering analysis  (74%salary 36%benefits), 1.731%FTE Supervise U of MN CEGE research assistant, assist with data analysis and report writing for Year 1. 4264.71+1535.30</t>
  </si>
  <si>
    <t xml:space="preserve">WRC Grad Student $50,500  = $22,838.40 salary + 3,676.98 fringe  + Tuition $23,985  Hourly $19.52 hour fringe 16.1% (Fall 2020, Spring and Fall 2021)    Total 1170 hours          </t>
  </si>
  <si>
    <t>Today's Date:  4/2/2019</t>
  </si>
  <si>
    <t xml:space="preserve">Freshwater Society contracted services for project management, stakeholder engagement, facilitation, and research tasks as identified in proposal and work plan.  Single-source, pre selected as project partner.  </t>
  </si>
  <si>
    <t xml:space="preserve">Non-State: Unrecovered 54% F/A minus tuition cost </t>
  </si>
  <si>
    <t>Bob Tipping/hydrogeologist  (70.50%salary, 29.5%benefits), 9.533%FTE for 18 mo. = 11889.58+3507.43</t>
  </si>
  <si>
    <t>Tony Runkel/hydrogeologist (70.50% salary, 29.5% benefits),9.533% FTE for 18 mo. 12943.63 + 3818.37</t>
  </si>
  <si>
    <r>
      <t xml:space="preserve">Project Title: </t>
    </r>
    <r>
      <rPr>
        <sz val="11"/>
        <rFont val="Calibri"/>
        <family val="2"/>
        <scheme val="minor"/>
      </rPr>
      <t xml:space="preserve"> Banking Groundwater</t>
    </r>
  </si>
  <si>
    <t>John Bilotta/project manager (64% salary,36 %benefits),8.154 %FTE for 1.5 years $25K for project management 11029.41 + 3970.59</t>
  </si>
  <si>
    <t>John Bilotta/policy analysis  (64% salary, 36 %benefits),6.650 %FTE for 1.5 years ($35K for policy analysis*) $8994.85 salary + 3238.15 fringe</t>
  </si>
  <si>
    <t>Lucia Levers/economic analysis  (64% salary, 36% benefits), 13.036%FTE for 1.5 years  - $12,696.32 salary+ $4,570.68 fringe</t>
  </si>
  <si>
    <t>Jeff Peterson/economic analysis (64% salary, 36% benefits), 1.382% FTE each year for 1.5 years = 3676.47+1323.53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</si>
</sst>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color rgb="FF000000"/>
      <name val="Arial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6" fillId="0" borderId="0" xfId="1" applyFont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165" fontId="6" fillId="0" borderId="1" xfId="2" applyNumberFormat="1" applyFont="1" applyBorder="1" applyAlignment="1">
      <alignment horizontal="right" vertical="top" wrapText="1"/>
    </xf>
    <xf numFmtId="165" fontId="6" fillId="0" borderId="1" xfId="2" applyNumberFormat="1" applyFont="1" applyBorder="1"/>
    <xf numFmtId="0" fontId="7" fillId="0" borderId="1" xfId="1" applyFont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6" fillId="0" borderId="1" xfId="1" applyFont="1" applyBorder="1"/>
    <xf numFmtId="0" fontId="6" fillId="0" borderId="0" xfId="1" applyFont="1"/>
    <xf numFmtId="0" fontId="7" fillId="2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vertical="top" wrapText="1"/>
    </xf>
    <xf numFmtId="164" fontId="6" fillId="0" borderId="5" xfId="1" applyNumberFormat="1" applyFont="1" applyBorder="1" applyAlignment="1">
      <alignment horizontal="right" vertical="top" wrapText="1"/>
    </xf>
    <xf numFmtId="164" fontId="6" fillId="0" borderId="10" xfId="1" applyNumberFormat="1" applyFont="1" applyBorder="1" applyAlignment="1">
      <alignment horizontal="right" vertical="top" wrapText="1"/>
    </xf>
    <xf numFmtId="164" fontId="6" fillId="0" borderId="1" xfId="1" applyNumberFormat="1" applyFont="1" applyBorder="1" applyAlignment="1">
      <alignment horizontal="right" vertical="top" wrapText="1"/>
    </xf>
    <xf numFmtId="164" fontId="6" fillId="0" borderId="4" xfId="1" applyNumberFormat="1" applyFont="1" applyBorder="1" applyAlignment="1">
      <alignment horizontal="right"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right" vertical="top" wrapText="1"/>
    </xf>
    <xf numFmtId="164" fontId="6" fillId="4" borderId="1" xfId="1" applyNumberFormat="1" applyFont="1" applyFill="1" applyBorder="1" applyAlignment="1">
      <alignment horizontal="right" vertical="top" wrapText="1"/>
    </xf>
    <xf numFmtId="0" fontId="9" fillId="4" borderId="13" xfId="1" applyFont="1" applyFill="1" applyBorder="1" applyAlignment="1">
      <alignment vertical="top" wrapText="1"/>
    </xf>
    <xf numFmtId="0" fontId="9" fillId="4" borderId="14" xfId="1" applyFont="1" applyFill="1" applyBorder="1" applyAlignment="1">
      <alignment vertical="top" wrapText="1"/>
    </xf>
    <xf numFmtId="0" fontId="9" fillId="0" borderId="15" xfId="1" applyFont="1" applyBorder="1" applyAlignment="1">
      <alignment vertical="top" wrapText="1"/>
    </xf>
    <xf numFmtId="0" fontId="7" fillId="2" borderId="10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wrapText="1"/>
    </xf>
    <xf numFmtId="0" fontId="7" fillId="2" borderId="16" xfId="1" applyFont="1" applyFill="1" applyBorder="1" applyAlignment="1">
      <alignment wrapText="1"/>
    </xf>
    <xf numFmtId="0" fontId="7" fillId="2" borderId="12" xfId="1" applyFont="1" applyFill="1" applyBorder="1" applyAlignment="1">
      <alignment wrapText="1"/>
    </xf>
    <xf numFmtId="0" fontId="7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1" applyFont="1" applyFill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top"/>
    </xf>
    <xf numFmtId="0" fontId="3" fillId="0" borderId="1" xfId="0" applyFont="1" applyBorder="1"/>
    <xf numFmtId="42" fontId="1" fillId="0" borderId="1" xfId="0" applyNumberFormat="1" applyFont="1" applyBorder="1" applyAlignment="1">
      <alignment horizontal="center" vertical="top"/>
    </xf>
    <xf numFmtId="0" fontId="3" fillId="0" borderId="5" xfId="0" applyFont="1" applyBorder="1"/>
    <xf numFmtId="0" fontId="4" fillId="0" borderId="1" xfId="0" applyFont="1" applyBorder="1"/>
    <xf numFmtId="0" fontId="3" fillId="0" borderId="4" xfId="0" applyFont="1" applyBorder="1"/>
    <xf numFmtId="4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42" fontId="2" fillId="0" borderId="1" xfId="0" applyNumberFormat="1" applyFont="1" applyBorder="1" applyAlignment="1">
      <alignment horizontal="center" vertical="top"/>
    </xf>
    <xf numFmtId="42" fontId="1" fillId="0" borderId="2" xfId="0" applyNumberFormat="1" applyFont="1" applyBorder="1" applyAlignment="1">
      <alignment horizontal="center" vertical="top"/>
    </xf>
    <xf numFmtId="0" fontId="6" fillId="0" borderId="3" xfId="1" applyFont="1" applyBorder="1" applyAlignment="1">
      <alignment vertical="top" wrapText="1"/>
    </xf>
    <xf numFmtId="42" fontId="1" fillId="0" borderId="1" xfId="0" applyNumberFormat="1" applyFont="1" applyBorder="1" applyAlignment="1">
      <alignment vertical="top"/>
    </xf>
    <xf numFmtId="164" fontId="7" fillId="0" borderId="4" xfId="1" applyNumberFormat="1" applyFont="1" applyBorder="1" applyAlignment="1">
      <alignment horizontal="right" vertical="top" wrapText="1"/>
    </xf>
    <xf numFmtId="164" fontId="7" fillId="0" borderId="1" xfId="1" applyNumberFormat="1" applyFont="1" applyBorder="1" applyAlignment="1">
      <alignment horizontal="right" vertical="top" wrapText="1"/>
    </xf>
    <xf numFmtId="164" fontId="7" fillId="0" borderId="5" xfId="1" applyNumberFormat="1" applyFont="1" applyBorder="1" applyAlignment="1">
      <alignment horizontal="right" vertical="top" wrapText="1"/>
    </xf>
    <xf numFmtId="165" fontId="7" fillId="0" borderId="1" xfId="2" applyNumberFormat="1" applyFont="1" applyBorder="1" applyAlignment="1">
      <alignment horizontal="right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5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173830</xdr:colOff>
      <xdr:row>0</xdr:row>
      <xdr:rowOff>140495</xdr:rowOff>
    </xdr:from>
    <xdr:ext cx="1404523" cy="950912"/>
    <xdr:pic>
      <xdr:nvPicPr>
        <xdr:cNvPr id="2" name="Picture 1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130" y="140495"/>
          <a:ext cx="1404523" cy="950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BreakPreview" zoomScaleNormal="100" zoomScaleSheetLayoutView="100" zoomScalePageLayoutView="70" workbookViewId="0">
      <selection activeCell="A24" sqref="A24"/>
    </sheetView>
  </sheetViews>
  <sheetFormatPr defaultColWidth="7.85546875" defaultRowHeight="15" x14ac:dyDescent="0.2"/>
  <cols>
    <col min="1" max="1" width="68.5703125" style="1" customWidth="1"/>
    <col min="2" max="2" width="14.85546875" style="3" customWidth="1"/>
    <col min="3" max="3" width="14.42578125" style="2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18" t="s">
        <v>31</v>
      </c>
      <c r="B1" s="4"/>
      <c r="C1" s="4"/>
    </row>
    <row r="2" spans="1:19" s="29" customFormat="1" x14ac:dyDescent="0.2">
      <c r="A2" s="31" t="s">
        <v>30</v>
      </c>
      <c r="B2" s="35"/>
      <c r="C2" s="35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s="29" customFormat="1" ht="16.5" customHeight="1" x14ac:dyDescent="0.2">
      <c r="A3" s="19" t="s">
        <v>29</v>
      </c>
      <c r="B3" s="35"/>
      <c r="C3" s="35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s="18" customFormat="1" ht="16.149999999999999" customHeight="1" x14ac:dyDescent="0.2">
      <c r="A4" s="29" t="s">
        <v>28</v>
      </c>
      <c r="B4" s="19"/>
      <c r="C4" s="1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29" customFormat="1" ht="16.149999999999999" customHeight="1" x14ac:dyDescent="0.2">
      <c r="A5" s="29" t="s">
        <v>33</v>
      </c>
      <c r="B5" s="31"/>
      <c r="C5" s="31"/>
    </row>
    <row r="6" spans="1:19" s="29" customFormat="1" ht="16.149999999999999" customHeight="1" x14ac:dyDescent="0.2">
      <c r="A6" s="29" t="s">
        <v>44</v>
      </c>
      <c r="B6" s="31"/>
      <c r="C6" s="31"/>
    </row>
    <row r="7" spans="1:19" s="29" customFormat="1" ht="16.149999999999999" customHeight="1" x14ac:dyDescent="0.2">
      <c r="A7" s="29" t="s">
        <v>34</v>
      </c>
      <c r="B7" s="31"/>
      <c r="C7" s="31"/>
    </row>
    <row r="8" spans="1:19" s="29" customFormat="1" ht="16.149999999999999" customHeight="1" x14ac:dyDescent="0.2">
      <c r="A8" s="34" t="s">
        <v>35</v>
      </c>
      <c r="B8" s="31"/>
      <c r="C8" s="31"/>
    </row>
    <row r="9" spans="1:19" s="33" customFormat="1" ht="16.149999999999999" customHeight="1" x14ac:dyDescent="0.2">
      <c r="A9" s="29" t="s">
        <v>36</v>
      </c>
      <c r="B9" s="31"/>
      <c r="C9" s="31"/>
      <c r="D9" s="29"/>
      <c r="E9" s="29"/>
      <c r="F9" s="29"/>
      <c r="G9" s="29"/>
      <c r="H9" s="29"/>
      <c r="I9" s="29"/>
      <c r="J9" s="29"/>
      <c r="K9" s="29"/>
    </row>
    <row r="10" spans="1:19" s="29" customFormat="1" ht="16.149999999999999" customHeight="1" x14ac:dyDescent="0.2">
      <c r="A10" s="32" t="s">
        <v>39</v>
      </c>
      <c r="B10" s="31"/>
      <c r="C10" s="31"/>
      <c r="D10" s="30"/>
      <c r="E10" s="30"/>
    </row>
    <row r="11" spans="1:19" ht="33.6" customHeight="1" thickBot="1" x14ac:dyDescent="0.3">
      <c r="A11" s="28" t="s">
        <v>27</v>
      </c>
      <c r="B11" s="27"/>
      <c r="C11" s="25" t="s">
        <v>5</v>
      </c>
      <c r="D11" s="26" t="s">
        <v>26</v>
      </c>
      <c r="E11" s="25" t="s">
        <v>25</v>
      </c>
      <c r="F11" s="18"/>
      <c r="G11" s="18"/>
      <c r="H11" s="18"/>
      <c r="I11" s="18"/>
      <c r="J11" s="18"/>
      <c r="K11" s="18"/>
      <c r="L11" s="18"/>
    </row>
    <row r="12" spans="1:19" ht="15.75" thickTop="1" x14ac:dyDescent="0.2">
      <c r="A12" s="61" t="s">
        <v>24</v>
      </c>
      <c r="B12" s="62"/>
      <c r="C12" s="24"/>
      <c r="D12" s="23"/>
      <c r="E12" s="22"/>
      <c r="F12" s="18"/>
      <c r="G12" s="18"/>
      <c r="H12" s="18"/>
      <c r="I12" s="18"/>
      <c r="J12" s="18"/>
      <c r="K12" s="18"/>
      <c r="L12" s="18"/>
    </row>
    <row r="13" spans="1:19" x14ac:dyDescent="0.2">
      <c r="A13" s="53" t="s">
        <v>23</v>
      </c>
      <c r="B13" s="54"/>
      <c r="C13" s="48">
        <v>277159</v>
      </c>
      <c r="D13" s="21">
        <v>0</v>
      </c>
      <c r="E13" s="21">
        <f>C13-D13</f>
        <v>277159</v>
      </c>
      <c r="F13" s="19"/>
      <c r="G13" s="19"/>
      <c r="H13" s="19"/>
      <c r="I13" s="19"/>
      <c r="J13" s="19"/>
      <c r="K13" s="19"/>
      <c r="L13" s="19"/>
      <c r="M13" s="4"/>
    </row>
    <row r="14" spans="1:19" ht="30" x14ac:dyDescent="0.2">
      <c r="A14" s="45" t="s">
        <v>43</v>
      </c>
      <c r="B14" s="37">
        <v>16762</v>
      </c>
      <c r="C14" s="36"/>
      <c r="D14" s="21"/>
      <c r="E14" s="21"/>
      <c r="F14" s="19"/>
      <c r="G14" s="19"/>
      <c r="H14" s="19"/>
      <c r="I14" s="19"/>
      <c r="J14" s="19"/>
      <c r="K14" s="19"/>
      <c r="L14" s="19"/>
      <c r="M14" s="4"/>
    </row>
    <row r="15" spans="1:19" ht="30" x14ac:dyDescent="0.2">
      <c r="A15" s="45" t="s">
        <v>45</v>
      </c>
      <c r="B15" s="37">
        <v>15000</v>
      </c>
      <c r="C15" s="40"/>
      <c r="D15" s="21"/>
      <c r="E15" s="21"/>
      <c r="F15" s="19"/>
      <c r="G15" s="19"/>
      <c r="H15" s="19"/>
      <c r="I15" s="19"/>
      <c r="J15" s="19"/>
      <c r="K15" s="19"/>
      <c r="L15" s="19"/>
      <c r="M15" s="4"/>
    </row>
    <row r="16" spans="1:19" ht="30" x14ac:dyDescent="0.2">
      <c r="A16" s="45" t="s">
        <v>46</v>
      </c>
      <c r="B16" s="37">
        <v>12233</v>
      </c>
      <c r="C16" s="44"/>
      <c r="D16" s="21"/>
      <c r="E16" s="21"/>
      <c r="F16" s="19"/>
      <c r="G16" s="19"/>
      <c r="H16" s="19"/>
      <c r="I16" s="19"/>
      <c r="J16" s="19"/>
      <c r="K16" s="19"/>
      <c r="L16" s="19"/>
      <c r="M16" s="4"/>
    </row>
    <row r="17" spans="1:13" ht="30" x14ac:dyDescent="0.2">
      <c r="A17" s="45" t="s">
        <v>47</v>
      </c>
      <c r="B17" s="37">
        <v>17267</v>
      </c>
      <c r="C17" s="36"/>
      <c r="D17" s="21"/>
      <c r="E17" s="21"/>
      <c r="F17" s="19"/>
      <c r="G17" s="19"/>
      <c r="H17" s="19"/>
      <c r="I17" s="19"/>
      <c r="J17" s="19"/>
      <c r="K17" s="19"/>
      <c r="L17" s="19"/>
      <c r="M17" s="4"/>
    </row>
    <row r="18" spans="1:13" ht="30" x14ac:dyDescent="0.2">
      <c r="A18" s="45" t="s">
        <v>48</v>
      </c>
      <c r="B18" s="37">
        <v>5000</v>
      </c>
      <c r="C18" s="36"/>
      <c r="D18" s="21"/>
      <c r="E18" s="21"/>
      <c r="F18" s="19"/>
      <c r="G18" s="19"/>
      <c r="H18" s="19"/>
      <c r="I18" s="19"/>
      <c r="J18" s="19"/>
      <c r="K18" s="19"/>
      <c r="L18" s="19"/>
      <c r="M18" s="4"/>
    </row>
    <row r="19" spans="1:13" ht="30" x14ac:dyDescent="0.2">
      <c r="A19" s="45" t="s">
        <v>42</v>
      </c>
      <c r="B19" s="37">
        <v>15397</v>
      </c>
      <c r="C19" s="38"/>
      <c r="D19" s="21"/>
      <c r="E19" s="21"/>
      <c r="F19" s="19"/>
      <c r="G19" s="19"/>
      <c r="H19" s="19"/>
      <c r="I19" s="19"/>
      <c r="J19" s="19"/>
      <c r="K19" s="19"/>
      <c r="L19" s="19"/>
      <c r="M19" s="4"/>
    </row>
    <row r="20" spans="1:13" ht="45" x14ac:dyDescent="0.2">
      <c r="A20" s="45" t="s">
        <v>38</v>
      </c>
      <c r="B20" s="37">
        <v>50500</v>
      </c>
      <c r="C20" s="44"/>
      <c r="D20" s="21"/>
      <c r="E20" s="21"/>
      <c r="F20" s="19"/>
      <c r="G20" s="19"/>
      <c r="H20" s="19"/>
      <c r="I20" s="19"/>
      <c r="J20" s="19"/>
      <c r="K20" s="19"/>
      <c r="L20" s="19"/>
      <c r="M20" s="4"/>
    </row>
    <row r="21" spans="1:13" ht="45" x14ac:dyDescent="0.2">
      <c r="A21" s="45" t="s">
        <v>37</v>
      </c>
      <c r="B21" s="46">
        <v>5800</v>
      </c>
      <c r="C21" s="42"/>
      <c r="D21" s="21"/>
      <c r="E21" s="21"/>
      <c r="F21" s="19"/>
      <c r="G21" s="19"/>
      <c r="H21" s="19"/>
      <c r="I21" s="19"/>
      <c r="J21" s="19"/>
      <c r="K21" s="19"/>
      <c r="L21" s="19"/>
      <c r="M21" s="4"/>
    </row>
    <row r="22" spans="1:13" ht="75" x14ac:dyDescent="0.2">
      <c r="A22" s="45" t="s">
        <v>1</v>
      </c>
      <c r="B22" s="37">
        <v>44200</v>
      </c>
      <c r="C22" s="36"/>
      <c r="D22" s="21"/>
      <c r="E22" s="21"/>
      <c r="F22" s="19"/>
      <c r="G22" s="19"/>
      <c r="H22" s="19"/>
      <c r="I22" s="19"/>
      <c r="J22" s="19"/>
      <c r="K22" s="19"/>
      <c r="L22" s="19"/>
      <c r="M22" s="4"/>
    </row>
    <row r="23" spans="1:13" ht="30" x14ac:dyDescent="0.2">
      <c r="A23" s="45" t="s">
        <v>0</v>
      </c>
      <c r="B23" s="37">
        <v>5237</v>
      </c>
      <c r="C23" s="36"/>
      <c r="D23" s="21"/>
      <c r="E23" s="21"/>
      <c r="F23" s="19"/>
      <c r="G23" s="19"/>
      <c r="H23" s="19"/>
      <c r="I23" s="19"/>
      <c r="J23" s="19"/>
      <c r="K23" s="19"/>
      <c r="L23" s="19"/>
      <c r="M23" s="4"/>
    </row>
    <row r="24" spans="1:13" ht="30.95" customHeight="1" x14ac:dyDescent="0.2">
      <c r="A24" s="45" t="s">
        <v>2</v>
      </c>
      <c r="B24" s="41">
        <v>89763</v>
      </c>
      <c r="C24" s="42"/>
      <c r="D24" s="20"/>
      <c r="E24" s="20"/>
      <c r="F24" s="19"/>
      <c r="G24" s="19"/>
      <c r="H24" s="19"/>
      <c r="I24" s="19"/>
      <c r="J24" s="19"/>
      <c r="K24" s="19"/>
      <c r="L24" s="19"/>
      <c r="M24" s="4"/>
    </row>
    <row r="25" spans="1:13" x14ac:dyDescent="0.2">
      <c r="A25" s="53" t="s">
        <v>22</v>
      </c>
      <c r="B25" s="54"/>
      <c r="C25" s="16"/>
      <c r="D25" s="16"/>
      <c r="E25" s="16"/>
      <c r="F25" s="19"/>
      <c r="G25" s="19"/>
      <c r="H25" s="19"/>
      <c r="I25" s="19"/>
      <c r="J25" s="19"/>
      <c r="K25" s="19"/>
      <c r="L25" s="19"/>
      <c r="M25" s="4"/>
    </row>
    <row r="26" spans="1:13" ht="60.95" customHeight="1" x14ac:dyDescent="0.2">
      <c r="A26" s="57" t="s">
        <v>40</v>
      </c>
      <c r="B26" s="58"/>
      <c r="C26" s="43">
        <v>72500</v>
      </c>
      <c r="D26" s="39"/>
      <c r="E26" s="16">
        <f>C26-D26</f>
        <v>72500</v>
      </c>
      <c r="F26" s="19"/>
      <c r="G26" s="19"/>
      <c r="H26" s="19"/>
      <c r="I26" s="19"/>
      <c r="J26" s="19"/>
      <c r="K26" s="19"/>
      <c r="L26" s="19"/>
      <c r="M26" s="4"/>
    </row>
    <row r="27" spans="1:13" x14ac:dyDescent="0.2">
      <c r="A27" s="53" t="s">
        <v>21</v>
      </c>
      <c r="B27" s="54"/>
      <c r="C27" s="16"/>
      <c r="D27" s="16"/>
      <c r="E27" s="16"/>
      <c r="F27" s="19"/>
      <c r="G27" s="19"/>
      <c r="H27" s="19"/>
      <c r="I27" s="19"/>
      <c r="J27" s="19"/>
      <c r="K27" s="19"/>
      <c r="L27" s="19"/>
      <c r="M27" s="4"/>
    </row>
    <row r="28" spans="1:13" x14ac:dyDescent="0.2">
      <c r="A28" s="53"/>
      <c r="B28" s="54"/>
      <c r="C28" s="16">
        <v>0</v>
      </c>
      <c r="D28" s="16">
        <v>0</v>
      </c>
      <c r="E28" s="16">
        <f>C28-D28</f>
        <v>0</v>
      </c>
      <c r="F28" s="19"/>
      <c r="G28" s="19"/>
      <c r="H28" s="19"/>
      <c r="I28" s="19"/>
      <c r="J28" s="19"/>
      <c r="K28" s="19"/>
      <c r="L28" s="19"/>
      <c r="M28" s="4"/>
    </row>
    <row r="29" spans="1:13" x14ac:dyDescent="0.2">
      <c r="A29" s="53" t="s">
        <v>20</v>
      </c>
      <c r="B29" s="54"/>
      <c r="C29" s="16"/>
      <c r="D29" s="16"/>
      <c r="E29" s="16"/>
      <c r="F29" s="19"/>
      <c r="G29" s="19"/>
      <c r="H29" s="19"/>
      <c r="I29" s="19"/>
      <c r="J29" s="19"/>
      <c r="K29" s="19"/>
      <c r="L29" s="19"/>
      <c r="M29" s="4"/>
    </row>
    <row r="30" spans="1:13" x14ac:dyDescent="0.2">
      <c r="A30" s="53"/>
      <c r="B30" s="54"/>
      <c r="C30" s="16">
        <v>0</v>
      </c>
      <c r="D30" s="16">
        <v>0</v>
      </c>
      <c r="E30" s="16">
        <f>C30-D30</f>
        <v>0</v>
      </c>
      <c r="F30" s="19"/>
      <c r="G30" s="19"/>
      <c r="H30" s="19"/>
      <c r="I30" s="19"/>
      <c r="J30" s="19"/>
      <c r="K30" s="19"/>
      <c r="L30" s="19"/>
      <c r="M30" s="4"/>
    </row>
    <row r="31" spans="1:13" x14ac:dyDescent="0.2">
      <c r="A31" s="53" t="s">
        <v>19</v>
      </c>
      <c r="B31" s="54"/>
      <c r="C31" s="16"/>
      <c r="D31" s="16"/>
      <c r="E31" s="16"/>
    </row>
    <row r="32" spans="1:13" ht="14.25" customHeight="1" x14ac:dyDescent="0.2">
      <c r="A32" s="55"/>
      <c r="B32" s="56"/>
      <c r="C32" s="16">
        <v>0</v>
      </c>
      <c r="D32" s="16">
        <v>0</v>
      </c>
      <c r="E32" s="16">
        <f>C32-D32</f>
        <v>0</v>
      </c>
    </row>
    <row r="33" spans="1:13" x14ac:dyDescent="0.2">
      <c r="A33" s="53" t="s">
        <v>18</v>
      </c>
      <c r="B33" s="54"/>
      <c r="C33" s="16"/>
      <c r="D33" s="16"/>
      <c r="E33" s="16"/>
    </row>
    <row r="34" spans="1:13" x14ac:dyDescent="0.2">
      <c r="A34" s="55"/>
      <c r="B34" s="56"/>
      <c r="C34" s="16">
        <v>0</v>
      </c>
      <c r="D34" s="16">
        <v>0</v>
      </c>
      <c r="E34" s="16">
        <f>C34-D34</f>
        <v>0</v>
      </c>
    </row>
    <row r="35" spans="1:13" x14ac:dyDescent="0.2">
      <c r="A35" s="53" t="s">
        <v>17</v>
      </c>
      <c r="B35" s="54"/>
      <c r="C35" s="16"/>
      <c r="D35" s="16"/>
      <c r="E35" s="16"/>
    </row>
    <row r="36" spans="1:13" ht="14.45" customHeight="1" x14ac:dyDescent="0.2">
      <c r="A36" s="55"/>
      <c r="B36" s="56"/>
      <c r="C36" s="16"/>
      <c r="D36" s="16">
        <v>0</v>
      </c>
      <c r="E36" s="16">
        <f>C36-D36</f>
        <v>0</v>
      </c>
    </row>
    <row r="37" spans="1:13" x14ac:dyDescent="0.2">
      <c r="A37" s="53" t="s">
        <v>16</v>
      </c>
      <c r="B37" s="54"/>
      <c r="C37" s="16"/>
      <c r="D37" s="16"/>
      <c r="E37" s="16"/>
    </row>
    <row r="38" spans="1:13" x14ac:dyDescent="0.2">
      <c r="A38" s="55"/>
      <c r="B38" s="56"/>
      <c r="C38" s="16"/>
      <c r="D38" s="16">
        <v>0</v>
      </c>
      <c r="E38" s="16">
        <f>C38-D38</f>
        <v>0</v>
      </c>
    </row>
    <row r="39" spans="1:13" x14ac:dyDescent="0.2">
      <c r="A39" s="53" t="s">
        <v>15</v>
      </c>
      <c r="B39" s="54"/>
      <c r="C39" s="16"/>
      <c r="D39" s="16"/>
      <c r="E39" s="16"/>
      <c r="F39" s="18"/>
      <c r="G39" s="18"/>
      <c r="H39" s="18"/>
      <c r="I39" s="18"/>
      <c r="J39" s="18"/>
      <c r="K39" s="18"/>
      <c r="L39" s="18"/>
      <c r="M39" s="18"/>
    </row>
    <row r="40" spans="1:13" ht="31.5" customHeight="1" x14ac:dyDescent="0.2">
      <c r="A40" s="57" t="s">
        <v>32</v>
      </c>
      <c r="B40" s="58"/>
      <c r="C40" s="47">
        <v>341</v>
      </c>
      <c r="D40" s="16">
        <v>0</v>
      </c>
      <c r="E40" s="16">
        <f>C40-D40</f>
        <v>341</v>
      </c>
    </row>
    <row r="41" spans="1:13" x14ac:dyDescent="0.2">
      <c r="A41" s="53" t="s">
        <v>14</v>
      </c>
      <c r="B41" s="54"/>
      <c r="C41" s="17"/>
      <c r="D41" s="16"/>
      <c r="E41" s="16"/>
    </row>
    <row r="42" spans="1:13" s="4" customFormat="1" ht="15.75" thickBot="1" x14ac:dyDescent="0.25">
      <c r="A42" s="59"/>
      <c r="B42" s="60"/>
      <c r="C42" s="15">
        <v>0</v>
      </c>
      <c r="D42" s="15">
        <v>0</v>
      </c>
      <c r="E42" s="15">
        <f>C42-D42</f>
        <v>0</v>
      </c>
    </row>
    <row r="43" spans="1:13" s="4" customFormat="1" ht="15.75" thickTop="1" x14ac:dyDescent="0.2">
      <c r="A43" s="51" t="s">
        <v>13</v>
      </c>
      <c r="B43" s="52"/>
      <c r="C43" s="49">
        <f>SUM(C13:C42)</f>
        <v>350000</v>
      </c>
      <c r="D43" s="14">
        <f>SUM(D13:D42)</f>
        <v>0</v>
      </c>
      <c r="E43" s="14">
        <f>SUM(E13:E42)</f>
        <v>350000</v>
      </c>
    </row>
    <row r="44" spans="1:13" s="4" customFormat="1" x14ac:dyDescent="0.2">
      <c r="B44" s="13"/>
      <c r="C44" s="13"/>
      <c r="D44" s="13"/>
      <c r="E44" s="13"/>
    </row>
    <row r="45" spans="1:13" s="4" customFormat="1" ht="30" x14ac:dyDescent="0.2">
      <c r="A45" s="12" t="s">
        <v>12</v>
      </c>
      <c r="B45" s="8" t="s">
        <v>11</v>
      </c>
      <c r="C45" s="8" t="s">
        <v>10</v>
      </c>
      <c r="D45" s="8" t="s">
        <v>4</v>
      </c>
      <c r="E45" s="8" t="s">
        <v>3</v>
      </c>
    </row>
    <row r="46" spans="1:13" s="4" customFormat="1" x14ac:dyDescent="0.25">
      <c r="A46" s="7" t="s">
        <v>41</v>
      </c>
      <c r="B46" s="6"/>
      <c r="C46" s="50">
        <v>167413.5</v>
      </c>
      <c r="D46" s="5">
        <v>0</v>
      </c>
      <c r="E46" s="5">
        <f>C46-D46</f>
        <v>167413.5</v>
      </c>
    </row>
    <row r="47" spans="1:13" s="4" customFormat="1" ht="15" customHeight="1" x14ac:dyDescent="0.25">
      <c r="A47" s="7" t="s">
        <v>9</v>
      </c>
      <c r="B47" s="6"/>
      <c r="C47" s="5">
        <v>0</v>
      </c>
      <c r="D47" s="5">
        <v>0</v>
      </c>
      <c r="E47" s="5">
        <f>C47-D47</f>
        <v>0</v>
      </c>
    </row>
    <row r="48" spans="1:13" s="4" customFormat="1" x14ac:dyDescent="0.25">
      <c r="A48" s="7" t="s">
        <v>8</v>
      </c>
      <c r="B48" s="6"/>
      <c r="C48" s="5">
        <v>0</v>
      </c>
      <c r="D48" s="5">
        <v>0</v>
      </c>
      <c r="E48" s="5">
        <f>C48-D48</f>
        <v>0</v>
      </c>
    </row>
    <row r="49" spans="1:5" s="4" customFormat="1" x14ac:dyDescent="0.25">
      <c r="A49" s="11"/>
      <c r="B49" s="10"/>
      <c r="C49" s="10"/>
      <c r="D49" s="10"/>
      <c r="E49" s="10"/>
    </row>
    <row r="50" spans="1:5" s="4" customFormat="1" ht="45" x14ac:dyDescent="0.2">
      <c r="A50" s="9" t="s">
        <v>7</v>
      </c>
      <c r="B50" s="8" t="s">
        <v>6</v>
      </c>
      <c r="C50" s="8" t="s">
        <v>5</v>
      </c>
      <c r="D50" s="8" t="s">
        <v>4</v>
      </c>
      <c r="E50" s="8" t="s">
        <v>3</v>
      </c>
    </row>
    <row r="51" spans="1:5" s="4" customFormat="1" x14ac:dyDescent="0.25">
      <c r="A51" s="7"/>
      <c r="B51" s="6"/>
      <c r="C51" s="5">
        <v>0</v>
      </c>
      <c r="D51" s="5">
        <v>0</v>
      </c>
      <c r="E51" s="5">
        <f>C51-D51</f>
        <v>0</v>
      </c>
    </row>
    <row r="52" spans="1:5" s="4" customFormat="1" x14ac:dyDescent="0.2"/>
    <row r="53" spans="1:5" s="4" customFormat="1" x14ac:dyDescent="0.2"/>
    <row r="54" spans="1:5" s="4" customFormat="1" x14ac:dyDescent="0.2"/>
    <row r="55" spans="1:5" s="4" customFormat="1" x14ac:dyDescent="0.2"/>
    <row r="56" spans="1:5" s="4" customFormat="1" x14ac:dyDescent="0.2"/>
    <row r="57" spans="1:5" s="4" customFormat="1" x14ac:dyDescent="0.2"/>
    <row r="58" spans="1:5" s="4" customFormat="1" x14ac:dyDescent="0.2"/>
    <row r="59" spans="1:5" s="4" customFormat="1" x14ac:dyDescent="0.2"/>
    <row r="60" spans="1:5" s="4" customFormat="1" x14ac:dyDescent="0.2"/>
    <row r="61" spans="1:5" s="4" customFormat="1" x14ac:dyDescent="0.2"/>
    <row r="62" spans="1:5" s="4" customFormat="1" x14ac:dyDescent="0.2"/>
    <row r="63" spans="1:5" s="4" customFormat="1" x14ac:dyDescent="0.2"/>
    <row r="64" spans="1:5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</sheetData>
  <mergeCells count="21">
    <mergeCell ref="A12:B12"/>
    <mergeCell ref="A13:B13"/>
    <mergeCell ref="A29:B29"/>
    <mergeCell ref="A30:B30"/>
    <mergeCell ref="A32:B32"/>
    <mergeCell ref="A31:B31"/>
    <mergeCell ref="A25:B25"/>
    <mergeCell ref="A26:B26"/>
    <mergeCell ref="A27:B27"/>
    <mergeCell ref="A28:B28"/>
    <mergeCell ref="A33:B33"/>
    <mergeCell ref="A34:B34"/>
    <mergeCell ref="A35:B35"/>
    <mergeCell ref="A36:B36"/>
    <mergeCell ref="A42:B42"/>
    <mergeCell ref="A43:B43"/>
    <mergeCell ref="A37:B37"/>
    <mergeCell ref="A38:B38"/>
    <mergeCell ref="A39:B39"/>
    <mergeCell ref="A40:B40"/>
    <mergeCell ref="A41:B41"/>
  </mergeCells>
  <pageMargins left="0.5" right="0.5" top="0.5" bottom="0.5" header="0.25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Banking GW Project Budget</vt:lpstr>
      <vt:lpstr>'Banking GW Project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Lamp</dc:creator>
  <cp:lastModifiedBy>Kari Lamp</cp:lastModifiedBy>
  <dcterms:created xsi:type="dcterms:W3CDTF">2019-03-14T17:47:43Z</dcterms:created>
  <dcterms:modified xsi:type="dcterms:W3CDTF">2019-04-08T12:39:33Z</dcterms:modified>
</cp:coreProperties>
</file>