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ML2020\RFP\5 FINAL Proposals\"/>
    </mc:Choice>
  </mc:AlternateContent>
  <bookViews>
    <workbookView xWindow="0" yWindow="0" windowWidth="20640" windowHeight="9450"/>
  </bookViews>
  <sheets>
    <sheet name="Project Budget" sheetId="1" r:id="rId1"/>
  </sheets>
  <definedNames>
    <definedName name="_xlnm.Print_Area" localSheetId="0">'Project Budget'!$A$1:$E$50</definedName>
  </definedNames>
  <calcPr calcId="162913"/>
</workbook>
</file>

<file path=xl/calcChain.xml><?xml version="1.0" encoding="utf-8"?>
<calcChain xmlns="http://schemas.openxmlformats.org/spreadsheetml/2006/main">
  <c r="E27" i="1" l="1"/>
  <c r="E25" i="1" l="1"/>
  <c r="E24" i="1"/>
  <c r="C42" i="1"/>
  <c r="E29" i="1"/>
  <c r="E50" i="1" l="1"/>
  <c r="E47" i="1"/>
  <c r="E46" i="1"/>
  <c r="E41" i="1" l="1"/>
  <c r="E45" i="1"/>
  <c r="D42" i="1" l="1"/>
  <c r="E39" i="1"/>
  <c r="E37" i="1"/>
  <c r="E35" i="1"/>
  <c r="E33" i="1"/>
  <c r="E31" i="1"/>
  <c r="E26" i="1"/>
  <c r="E22" i="1"/>
  <c r="E13" i="1"/>
  <c r="E42" i="1" l="1"/>
</calcChain>
</file>

<file path=xl/sharedStrings.xml><?xml version="1.0" encoding="utf-8"?>
<sst xmlns="http://schemas.openxmlformats.org/spreadsheetml/2006/main" count="55" uniqueCount="52">
  <si>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</si>
  <si>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</si>
  <si>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</si>
  <si>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</si>
  <si>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</si>
  <si>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</si>
  <si>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</si>
  <si>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</si>
  <si>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</si>
  <si>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</si>
  <si>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</si>
  <si>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</si>
  <si>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</si>
  <si>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</si>
  <si>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</si>
  <si>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</si>
  <si>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</si>
  <si>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</si>
  <si>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</si>
  <si>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</si>
  <si>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</si>
  <si>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</si>
  <si>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</si>
  <si>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</si>
  <si>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</si>
  <si>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</si>
  <si>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</si>
  <si>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</si>
  <si>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</si>
  <si>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r>
      <t xml:space="preserve">Project Length and Completion Date: </t>
    </r>
    <r>
      <rPr>
        <sz val="11"/>
        <rFont val="Calibri"/>
        <family val="2"/>
        <scheme val="minor"/>
      </rPr>
      <t xml:space="preserve"> 3 years, June 30, 2023</t>
    </r>
  </si>
  <si>
    <t>Open access publication fees to allow papers to be available immediately</t>
  </si>
  <si>
    <t>Laboratory supplies - glassware, solvents, sample mounting/prepartion kits, salts, laboratory safety supplies, analytical standards, plastic materials</t>
  </si>
  <si>
    <t>Analytical instrument time to identify microplastic composition (50 samples)</t>
  </si>
  <si>
    <t xml:space="preserve">Analytical instrumen time to quantify target emerging contaminants </t>
  </si>
  <si>
    <t>Research Scientist, Assist with assembly, testing, deployment of trawls for microplastic collection, Assist with drone assembly, testing, measurements, 4% FTE in Years 2 &amp; 3 ($15,000)</t>
  </si>
  <si>
    <t>Spectroradiometric camera for drone measurements</t>
  </si>
  <si>
    <t>secured</t>
  </si>
  <si>
    <r>
      <t xml:space="preserve">In kind: </t>
    </r>
    <r>
      <rPr>
        <sz val="11"/>
        <rFont val="Calibri"/>
        <family val="2"/>
        <scheme val="minor"/>
      </rPr>
      <t xml:space="preserve">Because the project is overhead free, laboratory space, electricty, and other facilities/adminstrative costs (54% of direct costs excluding permanent equipment and graduate student tuition benefits) are provided in-kind. </t>
    </r>
  </si>
  <si>
    <t>None directly related to this project</t>
  </si>
  <si>
    <t>Miki Hondzo, co-Project Manager (74% salary, 26% fringe benefits). 2% FTE for years 1 - 3. co-lead Task 1 studies, co-lead Task 3 studiesLead Task 2. $15,900</t>
  </si>
  <si>
    <t>Ardeshir Ebtehaj, Project Manager (74% salary, 26% fringe benefits). 6% FTE for years 1 - 3. Overall project coordination, Lead Task 1 and Task 3studies,  $31,900</t>
  </si>
  <si>
    <t>William Arnold, co-Project Manager (74% salary, 26% fringe benefits). 4% FTE for years 1 - 3. co-lead Task 1 studies,Lead Task 2 studies. $35,400</t>
  </si>
  <si>
    <t>Graduate student Research assistant 1, Perform microplastic collection and quantification in Task 1, assist with sample collection for Task 2, model development and data anaysis in Task 3 (56% salary, 44% fringe benefits) 50% FTE for years 1 &amp;2, 25% for Year 3. $132,750</t>
  </si>
  <si>
    <t>Graduate student Research assistant 2, Assist with microplastic collection and quantification in Task 1, identify plastic materials in Task 1, quantify contaminant uptake and release in Task 2, quantify target pollutants in Task 2 (56% salary, 44% fringe benefits) 25% FTE for year  1, 50% for Years 2&amp; 3. $132,750</t>
  </si>
  <si>
    <r>
      <t xml:space="preserve">Project Title: </t>
    </r>
    <r>
      <rPr>
        <sz val="11"/>
        <rFont val="Calibri"/>
        <family val="2"/>
        <scheme val="minor"/>
      </rPr>
      <t xml:space="preserve"> Microplastics: Occurrence, Toxins, and Detection with Drones</t>
    </r>
  </si>
  <si>
    <t>Mileage, hotel, and meal expenses associated with travel to sampling locations. Costs will be based on U of MN travel policies.</t>
  </si>
  <si>
    <t>Trawls to collect microplastics (two at $4000 each)</t>
  </si>
  <si>
    <t>Undergraduate researcher. Assist with sample collection in summers Year 1 -3 (100% salary), 25% FTE $15,300</t>
  </si>
  <si>
    <r>
      <t xml:space="preserve">Project Budget: </t>
    </r>
    <r>
      <rPr>
        <sz val="11"/>
        <rFont val="Calibri"/>
        <family val="2"/>
        <scheme val="minor"/>
      </rPr>
      <t>$450,000</t>
    </r>
  </si>
  <si>
    <r>
      <t xml:space="preserve">Organization: </t>
    </r>
    <r>
      <rPr>
        <sz val="11"/>
        <rFont val="Calibri"/>
        <family val="2"/>
        <scheme val="minor"/>
      </rPr>
      <t>University of Minnesota</t>
    </r>
  </si>
  <si>
    <r>
      <t xml:space="preserve">Project Manager: </t>
    </r>
    <r>
      <rPr>
        <sz val="11"/>
        <rFont val="Calibri"/>
        <family val="2"/>
        <scheme val="minor"/>
      </rPr>
      <t>Ardeshir Ebtehaj</t>
    </r>
  </si>
  <si>
    <r>
      <t xml:space="preserve">Today's Date:  </t>
    </r>
    <r>
      <rPr>
        <sz val="11"/>
        <rFont val="Calibri"/>
        <family val="2"/>
        <scheme val="minor"/>
      </rPr>
      <t>March 15,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</si>
</sst>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8"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2">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3" xfId="0" applyFont="1" applyBorder="1" applyAlignment="1">
      <alignment wrapText="1"/>
    </xf>
    <xf numFmtId="165" fontId="3" fillId="0" borderId="3" xfId="1" applyNumberFormat="1" applyFont="1" applyBorder="1" applyAlignment="1">
      <alignment vertical="center"/>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xf numFmtId="0" fontId="5" fillId="0" borderId="12" xfId="0" applyFont="1" applyBorder="1" applyAlignment="1">
      <alignment vertical="top" wrapText="1"/>
    </xf>
    <xf numFmtId="0" fontId="5"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4" fillId="0" borderId="8" xfId="0" applyFont="1" applyBorder="1" applyAlignment="1">
      <alignment vertical="top" wrapText="1"/>
    </xf>
    <xf numFmtId="0" fontId="4" fillId="0" borderId="10" xfId="0" applyFont="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4"/>
  <sheetViews>
    <sheetView tabSelected="1" view="pageBreakPreview" zoomScaleNormal="100" zoomScaleSheetLayoutView="100" zoomScalePageLayoutView="70" workbookViewId="0">
      <selection activeCell="A8" sqref="A8"/>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50</v>
      </c>
      <c r="B5" s="6"/>
      <c r="C5" s="6"/>
    </row>
    <row r="6" spans="1:19" s="5" customFormat="1" ht="16.149999999999999" customHeight="1" x14ac:dyDescent="0.2">
      <c r="A6" s="12" t="s">
        <v>44</v>
      </c>
      <c r="B6" s="6"/>
      <c r="C6" s="6"/>
    </row>
    <row r="7" spans="1:19" s="5" customFormat="1" ht="16.149999999999999" customHeight="1" x14ac:dyDescent="0.2">
      <c r="A7" s="5" t="s">
        <v>49</v>
      </c>
      <c r="B7" s="6"/>
      <c r="C7" s="6"/>
    </row>
    <row r="8" spans="1:19" s="5" customFormat="1" ht="16.149999999999999" customHeight="1" x14ac:dyDescent="0.2">
      <c r="A8" s="9" t="s">
        <v>48</v>
      </c>
      <c r="B8" s="6"/>
      <c r="C8" s="6"/>
    </row>
    <row r="9" spans="1:19" s="3" customFormat="1" ht="16.149999999999999" customHeight="1" x14ac:dyDescent="0.2">
      <c r="A9" s="5" t="s">
        <v>29</v>
      </c>
      <c r="B9" s="6"/>
      <c r="C9" s="6"/>
      <c r="D9" s="5"/>
      <c r="E9" s="5"/>
      <c r="F9" s="5"/>
      <c r="G9" s="5"/>
      <c r="H9" s="5"/>
      <c r="I9" s="5"/>
      <c r="J9" s="5"/>
      <c r="K9" s="5"/>
    </row>
    <row r="10" spans="1:19" s="5" customFormat="1" ht="16.149999999999999" customHeight="1" x14ac:dyDescent="0.2">
      <c r="A10" s="12" t="s">
        <v>51</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50" t="s">
        <v>1</v>
      </c>
      <c r="B12" s="51"/>
      <c r="C12" s="22"/>
      <c r="D12" s="34"/>
      <c r="E12" s="35"/>
      <c r="F12" s="7"/>
      <c r="G12" s="7"/>
      <c r="H12" s="7"/>
      <c r="I12" s="7"/>
      <c r="J12" s="7"/>
      <c r="K12" s="7"/>
      <c r="L12" s="7"/>
    </row>
    <row r="13" spans="1:19" x14ac:dyDescent="0.2">
      <c r="A13" s="40" t="s">
        <v>4</v>
      </c>
      <c r="B13" s="41"/>
      <c r="C13" s="14">
        <v>379000</v>
      </c>
      <c r="D13" s="32">
        <v>0</v>
      </c>
      <c r="E13" s="32">
        <f>C13-D13</f>
        <v>379000</v>
      </c>
      <c r="F13" s="8"/>
      <c r="G13" s="8"/>
      <c r="H13" s="8"/>
      <c r="I13" s="8"/>
      <c r="J13" s="8"/>
      <c r="K13" s="8"/>
      <c r="L13" s="8"/>
      <c r="M13" s="2"/>
    </row>
    <row r="14" spans="1:19" ht="31.5" customHeight="1" x14ac:dyDescent="0.2">
      <c r="A14" s="48" t="s">
        <v>40</v>
      </c>
      <c r="B14" s="49"/>
      <c r="C14" s="14"/>
      <c r="D14" s="32"/>
      <c r="E14" s="32"/>
      <c r="F14" s="8"/>
      <c r="G14" s="8"/>
      <c r="H14" s="8"/>
      <c r="I14" s="8"/>
      <c r="J14" s="8"/>
      <c r="K14" s="8"/>
      <c r="L14" s="8"/>
      <c r="M14" s="2"/>
    </row>
    <row r="15" spans="1:19" ht="28.5" customHeight="1" x14ac:dyDescent="0.2">
      <c r="A15" s="48" t="s">
        <v>41</v>
      </c>
      <c r="B15" s="49"/>
      <c r="C15" s="14"/>
      <c r="D15" s="32"/>
      <c r="E15" s="32"/>
      <c r="F15" s="8"/>
      <c r="G15" s="8"/>
      <c r="H15" s="8"/>
      <c r="I15" s="8"/>
      <c r="J15" s="8"/>
      <c r="K15" s="8"/>
      <c r="L15" s="8"/>
      <c r="M15" s="2"/>
    </row>
    <row r="16" spans="1:19" ht="31.5" customHeight="1" x14ac:dyDescent="0.2">
      <c r="A16" s="48" t="s">
        <v>39</v>
      </c>
      <c r="B16" s="49"/>
      <c r="C16" s="14"/>
      <c r="D16" s="32"/>
      <c r="E16" s="32"/>
      <c r="F16" s="8"/>
      <c r="G16" s="8"/>
      <c r="H16" s="8"/>
      <c r="I16" s="8"/>
      <c r="J16" s="8"/>
      <c r="K16" s="8"/>
      <c r="L16" s="8"/>
      <c r="M16" s="2"/>
    </row>
    <row r="17" spans="1:13" ht="51.75" customHeight="1" x14ac:dyDescent="0.2">
      <c r="A17" s="48" t="s">
        <v>42</v>
      </c>
      <c r="B17" s="49"/>
      <c r="C17" s="14"/>
      <c r="D17" s="32"/>
      <c r="E17" s="32"/>
      <c r="F17" s="8"/>
      <c r="G17" s="8"/>
      <c r="H17" s="8"/>
      <c r="I17" s="8"/>
      <c r="J17" s="8"/>
      <c r="K17" s="8"/>
      <c r="L17" s="8"/>
      <c r="M17" s="2"/>
    </row>
    <row r="18" spans="1:13" ht="63" customHeight="1" x14ac:dyDescent="0.2">
      <c r="A18" s="48" t="s">
        <v>43</v>
      </c>
      <c r="B18" s="49"/>
      <c r="C18" s="14"/>
      <c r="D18" s="32"/>
      <c r="E18" s="32"/>
      <c r="F18" s="8"/>
      <c r="G18" s="8"/>
      <c r="H18" s="8"/>
      <c r="I18" s="8"/>
      <c r="J18" s="8"/>
      <c r="K18" s="8"/>
      <c r="L18" s="8"/>
      <c r="M18" s="2"/>
    </row>
    <row r="19" spans="1:13" ht="34.5" customHeight="1" x14ac:dyDescent="0.2">
      <c r="A19" s="48" t="s">
        <v>34</v>
      </c>
      <c r="B19" s="49"/>
      <c r="C19" s="14"/>
      <c r="D19" s="32"/>
      <c r="E19" s="32"/>
      <c r="F19" s="8"/>
      <c r="G19" s="8"/>
      <c r="H19" s="8"/>
      <c r="I19" s="8"/>
      <c r="J19" s="8"/>
      <c r="K19" s="8"/>
      <c r="L19" s="8"/>
      <c r="M19" s="2"/>
    </row>
    <row r="20" spans="1:13" ht="33.75" customHeight="1" x14ac:dyDescent="0.2">
      <c r="A20" s="48" t="s">
        <v>47</v>
      </c>
      <c r="B20" s="49"/>
      <c r="C20" s="33"/>
      <c r="D20" s="33"/>
      <c r="E20" s="33"/>
      <c r="F20" s="8"/>
      <c r="G20" s="8"/>
      <c r="H20" s="8"/>
      <c r="I20" s="8"/>
      <c r="J20" s="8"/>
      <c r="K20" s="8"/>
      <c r="L20" s="8"/>
      <c r="M20" s="2"/>
    </row>
    <row r="21" spans="1:13" x14ac:dyDescent="0.2">
      <c r="A21" s="40" t="s">
        <v>5</v>
      </c>
      <c r="B21" s="41"/>
      <c r="C21" s="14"/>
      <c r="D21" s="14"/>
      <c r="E21" s="14"/>
      <c r="F21" s="8"/>
      <c r="G21" s="8"/>
      <c r="H21" s="8"/>
      <c r="I21" s="8"/>
      <c r="J21" s="8"/>
      <c r="K21" s="8"/>
      <c r="L21" s="8"/>
      <c r="M21" s="2"/>
    </row>
    <row r="22" spans="1:13" x14ac:dyDescent="0.2">
      <c r="A22" s="48"/>
      <c r="B22" s="49"/>
      <c r="C22" s="14">
        <v>0</v>
      </c>
      <c r="D22" s="14">
        <v>0</v>
      </c>
      <c r="E22" s="14">
        <f t="shared" ref="E22" si="0">C22-D22</f>
        <v>0</v>
      </c>
      <c r="F22" s="8"/>
      <c r="G22" s="8"/>
      <c r="H22" s="8"/>
      <c r="I22" s="8"/>
      <c r="J22" s="8"/>
      <c r="K22" s="8"/>
      <c r="L22" s="8"/>
      <c r="M22" s="2"/>
    </row>
    <row r="23" spans="1:13" x14ac:dyDescent="0.2">
      <c r="A23" s="40" t="s">
        <v>6</v>
      </c>
      <c r="B23" s="41"/>
      <c r="C23" s="14"/>
      <c r="D23" s="14"/>
      <c r="E23" s="14"/>
      <c r="F23" s="8"/>
      <c r="G23" s="8"/>
      <c r="H23" s="8"/>
      <c r="I23" s="8"/>
      <c r="J23" s="8"/>
      <c r="K23" s="8"/>
      <c r="L23" s="8"/>
      <c r="M23" s="2"/>
    </row>
    <row r="24" spans="1:13" ht="31.5" customHeight="1" x14ac:dyDescent="0.2">
      <c r="A24" s="48" t="s">
        <v>31</v>
      </c>
      <c r="B24" s="41"/>
      <c r="C24" s="14">
        <v>13000</v>
      </c>
      <c r="D24" s="14">
        <v>0</v>
      </c>
      <c r="E24" s="14">
        <f t="shared" ref="E24" si="1">C24-D24</f>
        <v>13000</v>
      </c>
      <c r="F24" s="8"/>
      <c r="G24" s="8"/>
      <c r="H24" s="8"/>
      <c r="I24" s="8"/>
      <c r="J24" s="8"/>
      <c r="K24" s="8"/>
      <c r="L24" s="8"/>
      <c r="M24" s="2"/>
    </row>
    <row r="25" spans="1:13" x14ac:dyDescent="0.2">
      <c r="A25" s="48" t="s">
        <v>32</v>
      </c>
      <c r="B25" s="49"/>
      <c r="C25" s="14">
        <v>9000</v>
      </c>
      <c r="D25" s="14">
        <v>0</v>
      </c>
      <c r="E25" s="14">
        <f t="shared" ref="E25" si="2">C25-D25</f>
        <v>9000</v>
      </c>
      <c r="F25" s="8"/>
      <c r="G25" s="8"/>
      <c r="H25" s="8"/>
      <c r="I25" s="8"/>
      <c r="J25" s="8"/>
      <c r="K25" s="8"/>
      <c r="L25" s="8"/>
      <c r="M25" s="2"/>
    </row>
    <row r="26" spans="1:13" x14ac:dyDescent="0.2">
      <c r="A26" s="48" t="s">
        <v>33</v>
      </c>
      <c r="B26" s="49"/>
      <c r="C26" s="14">
        <v>10000</v>
      </c>
      <c r="D26" s="14">
        <v>0</v>
      </c>
      <c r="E26" s="14">
        <f t="shared" ref="E26:E27" si="3">C26-D26</f>
        <v>10000</v>
      </c>
      <c r="F26" s="8"/>
      <c r="G26" s="8"/>
      <c r="H26" s="8"/>
      <c r="I26" s="8"/>
      <c r="J26" s="8"/>
      <c r="K26" s="8"/>
      <c r="L26" s="8"/>
      <c r="M26" s="2"/>
    </row>
    <row r="27" spans="1:13" x14ac:dyDescent="0.2">
      <c r="A27" s="48" t="s">
        <v>46</v>
      </c>
      <c r="B27" s="49"/>
      <c r="C27" s="14">
        <v>8000</v>
      </c>
      <c r="D27" s="14">
        <v>0</v>
      </c>
      <c r="E27" s="14">
        <f t="shared" si="3"/>
        <v>8000</v>
      </c>
      <c r="F27" s="8"/>
      <c r="G27" s="8"/>
      <c r="H27" s="8"/>
      <c r="I27" s="8"/>
      <c r="J27" s="8"/>
      <c r="K27" s="8"/>
      <c r="L27" s="8"/>
      <c r="M27" s="2"/>
    </row>
    <row r="28" spans="1:13" x14ac:dyDescent="0.2">
      <c r="A28" s="40" t="s">
        <v>12</v>
      </c>
      <c r="B28" s="41"/>
      <c r="C28" s="14"/>
      <c r="D28" s="14"/>
      <c r="E28" s="14"/>
      <c r="F28" s="8"/>
      <c r="G28" s="8"/>
      <c r="H28" s="8"/>
      <c r="I28" s="8"/>
      <c r="J28" s="8"/>
      <c r="K28" s="8"/>
      <c r="L28" s="8"/>
      <c r="M28" s="2"/>
    </row>
    <row r="29" spans="1:13" x14ac:dyDescent="0.2">
      <c r="A29" s="37" t="s">
        <v>35</v>
      </c>
      <c r="B29" s="36"/>
      <c r="C29" s="14">
        <v>22000</v>
      </c>
      <c r="D29" s="14">
        <v>0</v>
      </c>
      <c r="E29" s="14">
        <f t="shared" ref="E29" si="4">C29-D29</f>
        <v>22000</v>
      </c>
      <c r="F29" s="8"/>
      <c r="G29" s="8"/>
      <c r="H29" s="8"/>
      <c r="I29" s="8"/>
      <c r="J29" s="8"/>
      <c r="K29" s="8"/>
      <c r="L29" s="8"/>
      <c r="M29" s="2"/>
    </row>
    <row r="30" spans="1:13" x14ac:dyDescent="0.2">
      <c r="A30" s="40" t="s">
        <v>13</v>
      </c>
      <c r="B30" s="41"/>
      <c r="C30" s="14"/>
      <c r="D30" s="14"/>
      <c r="E30" s="14"/>
    </row>
    <row r="31" spans="1:13" ht="14.25" customHeight="1" x14ac:dyDescent="0.2">
      <c r="A31" s="46"/>
      <c r="B31" s="47"/>
      <c r="C31" s="14">
        <v>0</v>
      </c>
      <c r="D31" s="14">
        <v>0</v>
      </c>
      <c r="E31" s="14">
        <f t="shared" ref="E31" si="5">C31-D31</f>
        <v>0</v>
      </c>
    </row>
    <row r="32" spans="1:13" x14ac:dyDescent="0.2">
      <c r="A32" s="40" t="s">
        <v>14</v>
      </c>
      <c r="B32" s="41"/>
      <c r="C32" s="14"/>
      <c r="D32" s="14"/>
      <c r="E32" s="14"/>
    </row>
    <row r="33" spans="1:13" x14ac:dyDescent="0.2">
      <c r="A33" s="46"/>
      <c r="B33" s="47"/>
      <c r="C33" s="14">
        <v>0</v>
      </c>
      <c r="D33" s="14">
        <v>0</v>
      </c>
      <c r="E33" s="14">
        <f t="shared" ref="E33" si="6">C33-D33</f>
        <v>0</v>
      </c>
    </row>
    <row r="34" spans="1:13" x14ac:dyDescent="0.2">
      <c r="A34" s="40" t="s">
        <v>15</v>
      </c>
      <c r="B34" s="41"/>
      <c r="C34" s="14"/>
      <c r="D34" s="14"/>
      <c r="E34" s="14"/>
    </row>
    <row r="35" spans="1:13" x14ac:dyDescent="0.2">
      <c r="A35" s="46"/>
      <c r="B35" s="47"/>
      <c r="C35" s="14">
        <v>0</v>
      </c>
      <c r="D35" s="14">
        <v>0</v>
      </c>
      <c r="E35" s="14">
        <f t="shared" ref="E35" si="7">C35-D35</f>
        <v>0</v>
      </c>
    </row>
    <row r="36" spans="1:13" x14ac:dyDescent="0.2">
      <c r="A36" s="40" t="s">
        <v>16</v>
      </c>
      <c r="B36" s="41"/>
      <c r="C36" s="14"/>
      <c r="D36" s="14"/>
      <c r="E36" s="14"/>
    </row>
    <row r="37" spans="1:13" x14ac:dyDescent="0.2">
      <c r="A37" s="46"/>
      <c r="B37" s="47"/>
      <c r="C37" s="14">
        <v>0</v>
      </c>
      <c r="D37" s="14">
        <v>0</v>
      </c>
      <c r="E37" s="14">
        <f t="shared" ref="E37" si="8">C37-D37</f>
        <v>0</v>
      </c>
    </row>
    <row r="38" spans="1:13" x14ac:dyDescent="0.2">
      <c r="A38" s="40" t="s">
        <v>7</v>
      </c>
      <c r="B38" s="41"/>
      <c r="C38" s="14"/>
      <c r="D38" s="14"/>
      <c r="E38" s="14"/>
      <c r="F38" s="7"/>
      <c r="G38" s="7"/>
      <c r="H38" s="7"/>
      <c r="I38" s="7"/>
      <c r="J38" s="7"/>
      <c r="K38" s="7"/>
      <c r="L38" s="7"/>
      <c r="M38" s="7"/>
    </row>
    <row r="39" spans="1:13" ht="30" customHeight="1" x14ac:dyDescent="0.2">
      <c r="A39" s="48" t="s">
        <v>45</v>
      </c>
      <c r="B39" s="41"/>
      <c r="C39" s="15">
        <v>3000</v>
      </c>
      <c r="D39" s="14">
        <v>0</v>
      </c>
      <c r="E39" s="14">
        <f t="shared" ref="E39" si="9">C39-D39</f>
        <v>3000</v>
      </c>
    </row>
    <row r="40" spans="1:13" x14ac:dyDescent="0.2">
      <c r="A40" s="40" t="s">
        <v>17</v>
      </c>
      <c r="B40" s="41"/>
      <c r="C40" s="15"/>
      <c r="D40" s="14"/>
      <c r="E40" s="14"/>
    </row>
    <row r="41" spans="1:13" s="2" customFormat="1" ht="15.75" thickBot="1" x14ac:dyDescent="0.25">
      <c r="A41" s="42" t="s">
        <v>30</v>
      </c>
      <c r="B41" s="43"/>
      <c r="C41" s="16">
        <v>6000</v>
      </c>
      <c r="D41" s="16">
        <v>0</v>
      </c>
      <c r="E41" s="16">
        <f t="shared" ref="E41" si="10">C41-D41</f>
        <v>6000</v>
      </c>
    </row>
    <row r="42" spans="1:13" s="2" customFormat="1" ht="15.75" thickTop="1" x14ac:dyDescent="0.2">
      <c r="A42" s="44" t="s">
        <v>0</v>
      </c>
      <c r="B42" s="45"/>
      <c r="C42" s="17">
        <f>SUM(C13:C41)</f>
        <v>450000</v>
      </c>
      <c r="D42" s="17">
        <f>SUM(D13:D41)</f>
        <v>0</v>
      </c>
      <c r="E42" s="17">
        <f>SUM(E13:E41)</f>
        <v>450000</v>
      </c>
    </row>
    <row r="43" spans="1:13" s="2" customFormat="1" x14ac:dyDescent="0.2">
      <c r="B43" s="21"/>
      <c r="C43" s="21"/>
      <c r="D43" s="21"/>
      <c r="E43" s="21"/>
    </row>
    <row r="44" spans="1:13" s="2" customFormat="1" ht="30" x14ac:dyDescent="0.2">
      <c r="A44" s="29" t="s">
        <v>26</v>
      </c>
      <c r="B44" s="30" t="s">
        <v>18</v>
      </c>
      <c r="C44" s="30" t="s">
        <v>20</v>
      </c>
      <c r="D44" s="30" t="s">
        <v>21</v>
      </c>
      <c r="E44" s="30" t="s">
        <v>22</v>
      </c>
    </row>
    <row r="45" spans="1:13" s="2" customFormat="1" x14ac:dyDescent="0.25">
      <c r="A45" s="20" t="s">
        <v>23</v>
      </c>
      <c r="B45" s="18"/>
      <c r="C45" s="19">
        <v>0</v>
      </c>
      <c r="D45" s="19">
        <v>0</v>
      </c>
      <c r="E45" s="19">
        <f>C45-D45</f>
        <v>0</v>
      </c>
    </row>
    <row r="46" spans="1:13" s="2" customFormat="1" ht="15" customHeight="1" x14ac:dyDescent="0.25">
      <c r="A46" s="20" t="s">
        <v>24</v>
      </c>
      <c r="B46" s="18"/>
      <c r="C46" s="19">
        <v>0</v>
      </c>
      <c r="D46" s="19">
        <v>0</v>
      </c>
      <c r="E46" s="19">
        <f t="shared" ref="E46:E47" si="11">C46-D46</f>
        <v>0</v>
      </c>
    </row>
    <row r="47" spans="1:13" s="2" customFormat="1" ht="60" x14ac:dyDescent="0.25">
      <c r="A47" s="20" t="s">
        <v>37</v>
      </c>
      <c r="B47" s="39" t="s">
        <v>36</v>
      </c>
      <c r="C47" s="19">
        <v>180000</v>
      </c>
      <c r="D47" s="19">
        <v>0</v>
      </c>
      <c r="E47" s="19">
        <f t="shared" si="11"/>
        <v>180000</v>
      </c>
    </row>
    <row r="48" spans="1:13" s="2" customFormat="1" x14ac:dyDescent="0.25">
      <c r="A48" s="13"/>
      <c r="B48" s="24"/>
      <c r="C48" s="24"/>
      <c r="D48" s="24"/>
      <c r="E48" s="24"/>
    </row>
    <row r="49" spans="1:5" s="2" customFormat="1" ht="45" x14ac:dyDescent="0.2">
      <c r="A49" s="31" t="s">
        <v>27</v>
      </c>
      <c r="B49" s="30" t="s">
        <v>19</v>
      </c>
      <c r="C49" s="30" t="s">
        <v>10</v>
      </c>
      <c r="D49" s="30" t="s">
        <v>21</v>
      </c>
      <c r="E49" s="30" t="s">
        <v>22</v>
      </c>
    </row>
    <row r="50" spans="1:5" s="2" customFormat="1" x14ac:dyDescent="0.25">
      <c r="A50" s="38" t="s">
        <v>38</v>
      </c>
      <c r="B50" s="18"/>
      <c r="C50" s="19">
        <v>0</v>
      </c>
      <c r="D50" s="19">
        <v>0</v>
      </c>
      <c r="E50" s="19">
        <f t="shared" ref="E50" si="12">C50-D50</f>
        <v>0</v>
      </c>
    </row>
    <row r="51" spans="1:5" s="2" customFormat="1" x14ac:dyDescent="0.2"/>
    <row r="52" spans="1:5" s="2" customFormat="1" x14ac:dyDescent="0.2"/>
    <row r="53" spans="1:5" s="2" customFormat="1" x14ac:dyDescent="0.2"/>
    <row r="54" spans="1:5" s="2" customFormat="1" x14ac:dyDescent="0.2"/>
    <row r="55" spans="1:5" s="2" customFormat="1" x14ac:dyDescent="0.2"/>
    <row r="56" spans="1:5" s="2" customFormat="1" x14ac:dyDescent="0.2"/>
    <row r="57" spans="1:5" s="2" customFormat="1" x14ac:dyDescent="0.2"/>
    <row r="58" spans="1:5" s="2" customFormat="1" x14ac:dyDescent="0.2"/>
    <row r="59" spans="1:5" s="2" customFormat="1" x14ac:dyDescent="0.2"/>
    <row r="60" spans="1:5" s="2" customFormat="1" x14ac:dyDescent="0.2"/>
    <row r="61" spans="1:5" s="2" customFormat="1" x14ac:dyDescent="0.2"/>
    <row r="62" spans="1:5" s="2" customFormat="1" x14ac:dyDescent="0.2"/>
    <row r="63" spans="1:5" s="2" customFormat="1" x14ac:dyDescent="0.2"/>
    <row r="64" spans="1:5"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row r="691" s="2" customFormat="1" x14ac:dyDescent="0.2"/>
    <row r="692" s="2" customFormat="1" x14ac:dyDescent="0.2"/>
    <row r="693" s="2" customFormat="1" x14ac:dyDescent="0.2"/>
    <row r="694" s="2" customFormat="1" x14ac:dyDescent="0.2"/>
  </sheetData>
  <mergeCells count="30">
    <mergeCell ref="A12:B12"/>
    <mergeCell ref="A13:B13"/>
    <mergeCell ref="A20:B20"/>
    <mergeCell ref="A28:B28"/>
    <mergeCell ref="A24:B24"/>
    <mergeCell ref="A25:B25"/>
    <mergeCell ref="A18:B18"/>
    <mergeCell ref="A16:B16"/>
    <mergeCell ref="A15:B15"/>
    <mergeCell ref="A14:B14"/>
    <mergeCell ref="A17:B17"/>
    <mergeCell ref="A19:B19"/>
    <mergeCell ref="A27:B27"/>
    <mergeCell ref="A30:B30"/>
    <mergeCell ref="A21:B21"/>
    <mergeCell ref="A22:B22"/>
    <mergeCell ref="A23:B23"/>
    <mergeCell ref="A26:B26"/>
    <mergeCell ref="A31:B31"/>
    <mergeCell ref="A32:B32"/>
    <mergeCell ref="A33:B33"/>
    <mergeCell ref="A34:B34"/>
    <mergeCell ref="A35:B35"/>
    <mergeCell ref="A40:B40"/>
    <mergeCell ref="A41:B41"/>
    <mergeCell ref="A42:B42"/>
    <mergeCell ref="A36:B36"/>
    <mergeCell ref="A37:B37"/>
    <mergeCell ref="A38:B38"/>
    <mergeCell ref="A39:B39"/>
  </mergeCells>
  <phoneticPr fontId="1" type="noConversion"/>
  <pageMargins left="0.5" right="0.5" top="0.5" bottom="0.5" header="0.25" footer="0"/>
  <pageSetup scale="6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2019-05-08T12:54:31Z</dcterms:modified>
</cp:coreProperties>
</file>