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465" windowWidth="25440" windowHeight="16635"/>
  </bookViews>
  <sheets>
    <sheet name="Project Budget" sheetId="1" r:id="rId1"/>
  </sheets>
  <definedNames>
    <definedName name="_xlnm.Print_Area" localSheetId="0">'Project Budget'!$A$1:$E$44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E42" i="1"/>
  <c r="C36" i="1"/>
  <c r="C37" i="1"/>
  <c r="E44" i="1"/>
  <c r="E41" i="1"/>
  <c r="E36" i="1"/>
  <c r="E40" i="1"/>
  <c r="D37" i="1"/>
  <c r="E34" i="1"/>
  <c r="E32" i="1"/>
  <c r="E30" i="1"/>
  <c r="E28" i="1"/>
  <c r="E37" i="1" s="1"/>
  <c r="E26" i="1"/>
  <c r="E24" i="1"/>
  <c r="E22" i="1"/>
  <c r="E20" i="1"/>
  <c r="E13" i="1"/>
</calcChain>
</file>

<file path=xl/sharedStrings.xml><?xml version="1.0" encoding="utf-8"?>
<sst xmlns="http://schemas.openxmlformats.org/spreadsheetml/2006/main" count="48" uniqueCount="45">
  <si>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</si>
  <si>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</si>
  <si>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</si>
  <si>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</si>
  <si>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</si>
  <si>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</si>
  <si>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</si>
  <si>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</si>
  <si>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</si>
  <si>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</si>
  <si>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</si>
  <si>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</si>
  <si>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</si>
  <si>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</si>
  <si>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</si>
  <si>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</si>
  <si>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</si>
  <si>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</si>
  <si>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</si>
  <si>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</si>
  <si>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</si>
  <si>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</si>
  <si>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</si>
  <si>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</si>
  <si>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</si>
  <si>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</si>
  <si>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</si>
  <si>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</si>
  <si>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</si>
  <si>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Chemicals and field collection bottles</t>
  </si>
  <si>
    <t>YSI multi parameter sonde</t>
  </si>
  <si>
    <t>Project Manager: John A. Downing</t>
  </si>
  <si>
    <r>
      <t xml:space="preserve">Project Title: </t>
    </r>
    <r>
      <rPr>
        <sz val="11"/>
        <rFont val="Calibri"/>
        <family val="2"/>
        <scheme val="minor"/>
      </rPr>
      <t xml:space="preserve"> How to save the cisco-trout lakes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</si>
  <si>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June 2022 (2 years)</t>
    </r>
  </si>
  <si>
    <t>Today's Date:  4/9/19</t>
  </si>
  <si>
    <t>Chemical analysis: 12 lakes, 2 samples/lake/event, 14 sampling events TN+TP @$28, chlorophyll @$32, DOC@$25 &amp; Fe panel @$30 - at limnology lab at the Natural Resources Research Institute</t>
  </si>
  <si>
    <t>John Downing, project manager at 5% time over two years including fringe benefits - $29,339 (74% salary, 26% fringe)</t>
  </si>
  <si>
    <t>14 sampling trips x 600 miles x $0.58 + 1400 miles for data mining</t>
  </si>
  <si>
    <t>Chris Filstrup, co-PI, at 5% time, over two years, including fringe benefits. Oversee analysis of samples and manage chemical data - $9,615 (74% salary, 26% fringe)</t>
  </si>
  <si>
    <t>Organization: University of Minnesota Duluth (for MN Sea Grant</t>
  </si>
  <si>
    <t>MS student 1, 50% FTE graduate research assistant each year - perform analysis of DNR fisheries data in first year, perform field work along with undergrad assistant, Downing, Filstrup, and Jones;  $79,940 (52% salary, 48% fringe)</t>
  </si>
  <si>
    <t>Undergraduate student assistants - 14 sampling events, $15/h, 8h/day, 4 days/event or 21.5% FTE; $6720 (100% salary)</t>
  </si>
  <si>
    <t>In kind:  University of MN unrecovered Indirect Cost @ 54 MTDC</t>
  </si>
  <si>
    <t>secured</t>
  </si>
  <si>
    <t>Project Budget: $185,438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</si>
</sst>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  <numFmt numFmtId="167" formatCode="&quot;$&quot;#,##0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166" fontId="4" fillId="0" borderId="0" xfId="0" applyNumberFormat="1" applyFont="1" applyBorder="1" applyAlignment="1">
      <alignment vertical="top" wrapText="1"/>
    </xf>
    <xf numFmtId="167" fontId="4" fillId="0" borderId="0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8"/>
  <sheetViews>
    <sheetView tabSelected="1" view="pageBreakPreview" topLeftCell="A18" zoomScaleSheetLayoutView="100" workbookViewId="0">
      <selection activeCell="A30" sqref="A30:B30"/>
    </sheetView>
  </sheetViews>
  <sheetFormatPr defaultColWidth="7.7109375" defaultRowHeight="15" x14ac:dyDescent="0.2"/>
  <cols>
    <col min="1" max="1" width="68.42578125" style="1" customWidth="1"/>
    <col min="2" max="2" width="14.71093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71093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31</v>
      </c>
      <c r="B5" s="6"/>
      <c r="C5" s="6"/>
    </row>
    <row r="6" spans="1:19" s="5" customFormat="1" ht="16.350000000000001" customHeight="1" x14ac:dyDescent="0.2">
      <c r="A6" s="5" t="s">
        <v>32</v>
      </c>
      <c r="B6" s="6"/>
      <c r="C6" s="6"/>
    </row>
    <row r="7" spans="1:19" s="5" customFormat="1" ht="16.350000000000001" customHeight="1" x14ac:dyDescent="0.2">
      <c r="A7" s="5" t="s">
        <v>39</v>
      </c>
      <c r="B7" s="6"/>
      <c r="C7" s="6"/>
    </row>
    <row r="8" spans="1:19" s="5" customFormat="1" ht="16.350000000000001" customHeight="1" x14ac:dyDescent="0.2">
      <c r="A8" s="9" t="s">
        <v>44</v>
      </c>
      <c r="B8" s="6"/>
      <c r="C8" s="6"/>
    </row>
    <row r="9" spans="1:19" s="3" customFormat="1" ht="16.350000000000001" customHeight="1" x14ac:dyDescent="0.2">
      <c r="A9" s="5" t="s">
        <v>33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34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ht="18" customHeight="1" x14ac:dyDescent="0.2">
      <c r="A13" s="38" t="s">
        <v>4</v>
      </c>
      <c r="B13" s="39"/>
      <c r="C13" s="13">
        <f>29339+9615+79940+6720</f>
        <v>125614</v>
      </c>
      <c r="D13" s="31">
        <v>0</v>
      </c>
      <c r="E13" s="31">
        <f>C13-D13</f>
        <v>125614</v>
      </c>
      <c r="F13" s="8"/>
      <c r="G13" s="8"/>
      <c r="H13" s="8"/>
      <c r="I13" s="8"/>
      <c r="J13" s="8"/>
      <c r="K13" s="8"/>
      <c r="L13" s="8"/>
      <c r="M13" s="2"/>
    </row>
    <row r="14" spans="1:19" ht="30" customHeight="1" x14ac:dyDescent="0.2">
      <c r="A14" s="48" t="s">
        <v>36</v>
      </c>
      <c r="B14" s="49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33" customHeight="1" x14ac:dyDescent="0.2">
      <c r="A15" s="48" t="s">
        <v>38</v>
      </c>
      <c r="B15" s="49"/>
      <c r="C15" s="13"/>
      <c r="D15" s="31"/>
      <c r="E15" s="31"/>
      <c r="F15" s="8"/>
      <c r="G15" s="36"/>
      <c r="H15" s="36"/>
      <c r="I15" s="36"/>
      <c r="J15" s="36"/>
      <c r="K15" s="35"/>
      <c r="L15" s="8"/>
      <c r="M15" s="2"/>
    </row>
    <row r="16" spans="1:19" ht="48.75" customHeight="1" x14ac:dyDescent="0.2">
      <c r="A16" s="48" t="s">
        <v>40</v>
      </c>
      <c r="B16" s="49"/>
      <c r="C16" s="13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ht="30" customHeight="1" x14ac:dyDescent="0.2">
      <c r="A17" s="48" t="s">
        <v>41</v>
      </c>
      <c r="B17" s="49"/>
      <c r="C17" s="13"/>
      <c r="D17" s="31"/>
      <c r="E17" s="31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4"/>
      <c r="B18" s="45"/>
      <c r="C18" s="32"/>
      <c r="D18" s="32"/>
      <c r="E18" s="32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8" t="s">
        <v>5</v>
      </c>
      <c r="B19" s="39"/>
      <c r="C19" s="13"/>
      <c r="D19" s="13"/>
      <c r="E19" s="13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4"/>
      <c r="B20" s="45"/>
      <c r="C20" s="13">
        <v>0</v>
      </c>
      <c r="D20" s="13">
        <v>0</v>
      </c>
      <c r="E20" s="13">
        <f t="shared" ref="E20" si="0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 t="s">
        <v>6</v>
      </c>
      <c r="B21" s="39"/>
      <c r="C21" s="13"/>
      <c r="D21" s="13"/>
      <c r="E21" s="13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4" t="s">
        <v>29</v>
      </c>
      <c r="B22" s="45"/>
      <c r="C22" s="13">
        <v>775</v>
      </c>
      <c r="D22" s="13">
        <v>0</v>
      </c>
      <c r="E22" s="13">
        <f t="shared" ref="E22" si="1">C22-D22</f>
        <v>775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4" t="s">
        <v>12</v>
      </c>
      <c r="B23" s="45"/>
      <c r="C23" s="13"/>
      <c r="D23" s="13"/>
      <c r="E23" s="13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4" t="s">
        <v>30</v>
      </c>
      <c r="B24" s="45"/>
      <c r="C24" s="13">
        <v>14725</v>
      </c>
      <c r="D24" s="13">
        <v>0</v>
      </c>
      <c r="E24" s="13">
        <f t="shared" ref="E24" si="2">C24-D24</f>
        <v>14725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8" t="s">
        <v>13</v>
      </c>
      <c r="B25" s="39"/>
      <c r="C25" s="13"/>
      <c r="D25" s="13"/>
      <c r="E25" s="13"/>
    </row>
    <row r="26" spans="1:13" ht="14.25" customHeight="1" x14ac:dyDescent="0.2">
      <c r="A26" s="42"/>
      <c r="B26" s="43"/>
      <c r="C26" s="13">
        <v>0</v>
      </c>
      <c r="D26" s="13">
        <v>0</v>
      </c>
      <c r="E26" s="13">
        <f t="shared" ref="E26" si="3">C26-D26</f>
        <v>0</v>
      </c>
    </row>
    <row r="27" spans="1:13" x14ac:dyDescent="0.2">
      <c r="A27" s="38" t="s">
        <v>14</v>
      </c>
      <c r="B27" s="39"/>
      <c r="C27" s="13"/>
      <c r="D27" s="13"/>
      <c r="E27" s="13"/>
    </row>
    <row r="28" spans="1:13" x14ac:dyDescent="0.2">
      <c r="A28" s="42"/>
      <c r="B28" s="43"/>
      <c r="C28" s="13">
        <v>0</v>
      </c>
      <c r="D28" s="13">
        <v>0</v>
      </c>
      <c r="E28" s="13">
        <f t="shared" ref="E28" si="4">C28-D28</f>
        <v>0</v>
      </c>
    </row>
    <row r="29" spans="1:13" x14ac:dyDescent="0.2">
      <c r="A29" s="38" t="s">
        <v>15</v>
      </c>
      <c r="B29" s="39"/>
      <c r="C29" s="13"/>
      <c r="D29" s="13"/>
      <c r="E29" s="13"/>
    </row>
    <row r="30" spans="1:13" ht="20.25" customHeight="1" x14ac:dyDescent="0.2">
      <c r="A30" s="42"/>
      <c r="B30" s="43"/>
      <c r="C30" s="13"/>
      <c r="D30" s="13">
        <v>0</v>
      </c>
      <c r="E30" s="13">
        <f t="shared" ref="E30" si="5">C30-D30</f>
        <v>0</v>
      </c>
    </row>
    <row r="31" spans="1:13" x14ac:dyDescent="0.2">
      <c r="A31" s="38" t="s">
        <v>16</v>
      </c>
      <c r="B31" s="39"/>
      <c r="C31" s="13"/>
      <c r="D31" s="13"/>
      <c r="E31" s="13"/>
    </row>
    <row r="32" spans="1:13" x14ac:dyDescent="0.2">
      <c r="A32" s="42"/>
      <c r="B32" s="43"/>
      <c r="C32" s="13">
        <v>0</v>
      </c>
      <c r="D32" s="13">
        <v>0</v>
      </c>
      <c r="E32" s="13">
        <f t="shared" ref="E32" si="6">C32-D32</f>
        <v>0</v>
      </c>
    </row>
    <row r="33" spans="1:13" x14ac:dyDescent="0.2">
      <c r="A33" s="38" t="s">
        <v>7</v>
      </c>
      <c r="B33" s="39"/>
      <c r="C33" s="13"/>
      <c r="D33" s="13"/>
      <c r="E33" s="13"/>
      <c r="F33" s="7"/>
      <c r="G33" s="7"/>
      <c r="H33" s="7"/>
      <c r="I33" s="7"/>
      <c r="J33" s="7"/>
      <c r="K33" s="7"/>
      <c r="L33" s="7"/>
      <c r="M33" s="7"/>
    </row>
    <row r="34" spans="1:13" x14ac:dyDescent="0.2">
      <c r="A34" s="44" t="s">
        <v>37</v>
      </c>
      <c r="B34" s="45"/>
      <c r="C34" s="14">
        <v>5684</v>
      </c>
      <c r="D34" s="13">
        <v>0</v>
      </c>
      <c r="E34" s="13">
        <f t="shared" ref="E34" si="7">C34-D34</f>
        <v>5684</v>
      </c>
    </row>
    <row r="35" spans="1:13" x14ac:dyDescent="0.2">
      <c r="A35" s="38" t="s">
        <v>17</v>
      </c>
      <c r="B35" s="39"/>
      <c r="C35" s="14"/>
      <c r="D35" s="13"/>
      <c r="E35" s="13"/>
    </row>
    <row r="36" spans="1:13" s="2" customFormat="1" ht="45" customHeight="1" thickBot="1" x14ac:dyDescent="0.25">
      <c r="A36" s="50" t="s">
        <v>35</v>
      </c>
      <c r="B36" s="51"/>
      <c r="C36" s="15">
        <f>2*14*12*(28+32+25+30)</f>
        <v>38640</v>
      </c>
      <c r="D36" s="15">
        <v>0</v>
      </c>
      <c r="E36" s="15">
        <f t="shared" ref="E36" si="8">C36-D36</f>
        <v>38640</v>
      </c>
    </row>
    <row r="37" spans="1:13" s="2" customFormat="1" ht="15.75" thickTop="1" x14ac:dyDescent="0.2">
      <c r="A37" s="40" t="s">
        <v>0</v>
      </c>
      <c r="B37" s="41"/>
      <c r="C37" s="16">
        <f>SUM(C13:C36)</f>
        <v>185438</v>
      </c>
      <c r="D37" s="16">
        <f>SUM(D13:D36)</f>
        <v>0</v>
      </c>
      <c r="E37" s="16">
        <f>SUM(E13:E36)</f>
        <v>185438</v>
      </c>
    </row>
    <row r="38" spans="1:13" s="2" customFormat="1" x14ac:dyDescent="0.2">
      <c r="B38" s="20"/>
      <c r="C38" s="20"/>
      <c r="D38" s="20"/>
      <c r="E38" s="20"/>
    </row>
    <row r="39" spans="1:13" s="2" customFormat="1" ht="30" x14ac:dyDescent="0.2">
      <c r="A39" s="28" t="s">
        <v>26</v>
      </c>
      <c r="B39" s="29" t="s">
        <v>18</v>
      </c>
      <c r="C39" s="29" t="s">
        <v>20</v>
      </c>
      <c r="D39" s="29" t="s">
        <v>21</v>
      </c>
      <c r="E39" s="29" t="s">
        <v>22</v>
      </c>
    </row>
    <row r="40" spans="1:13" s="2" customFormat="1" x14ac:dyDescent="0.25">
      <c r="A40" s="19" t="s">
        <v>23</v>
      </c>
      <c r="B40" s="17"/>
      <c r="C40" s="18">
        <v>0</v>
      </c>
      <c r="D40" s="18">
        <v>0</v>
      </c>
      <c r="E40" s="18">
        <f>C40-D40</f>
        <v>0</v>
      </c>
    </row>
    <row r="41" spans="1:13" s="2" customFormat="1" ht="15" customHeight="1" x14ac:dyDescent="0.25">
      <c r="A41" s="19" t="s">
        <v>24</v>
      </c>
      <c r="B41" s="17"/>
      <c r="C41" s="18">
        <v>0</v>
      </c>
      <c r="D41" s="18">
        <v>0</v>
      </c>
      <c r="E41" s="18">
        <f t="shared" ref="E41:E42" si="9">C41-D41</f>
        <v>0</v>
      </c>
    </row>
    <row r="42" spans="1:13" s="2" customFormat="1" x14ac:dyDescent="0.25">
      <c r="A42" s="19" t="s">
        <v>42</v>
      </c>
      <c r="B42" s="37" t="s">
        <v>43</v>
      </c>
      <c r="C42" s="17">
        <v>74916</v>
      </c>
      <c r="D42" s="23"/>
      <c r="E42" s="18">
        <f t="shared" si="9"/>
        <v>74916</v>
      </c>
    </row>
    <row r="43" spans="1:13" s="2" customFormat="1" ht="45" x14ac:dyDescent="0.2">
      <c r="A43" s="30" t="s">
        <v>27</v>
      </c>
      <c r="B43" s="29" t="s">
        <v>19</v>
      </c>
      <c r="C43" s="29" t="s">
        <v>10</v>
      </c>
      <c r="D43" s="29" t="s">
        <v>21</v>
      </c>
      <c r="E43" s="29" t="s">
        <v>22</v>
      </c>
    </row>
    <row r="44" spans="1:13" s="2" customFormat="1" x14ac:dyDescent="0.25">
      <c r="A44" s="19"/>
      <c r="B44" s="17"/>
      <c r="C44" s="18">
        <v>0</v>
      </c>
      <c r="D44" s="18">
        <v>0</v>
      </c>
      <c r="E44" s="18">
        <f t="shared" ref="E44" si="10">C44-D44</f>
        <v>0</v>
      </c>
    </row>
    <row r="45" spans="1:13" s="2" customFormat="1" x14ac:dyDescent="0.2"/>
    <row r="46" spans="1:13" s="2" customFormat="1" x14ac:dyDescent="0.2"/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</sheetData>
  <mergeCells count="26">
    <mergeCell ref="A12:B12"/>
    <mergeCell ref="A13:B13"/>
    <mergeCell ref="A18:B18"/>
    <mergeCell ref="A23:B23"/>
    <mergeCell ref="A24:B24"/>
    <mergeCell ref="A15:B15"/>
    <mergeCell ref="A14:B14"/>
    <mergeCell ref="A16:B16"/>
    <mergeCell ref="A17:B17"/>
    <mergeCell ref="A25:B25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35:B35"/>
    <mergeCell ref="A36:B36"/>
    <mergeCell ref="A37:B37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2019-04-13T22:00:01Z</cp:lastPrinted>
  <dcterms:created xsi:type="dcterms:W3CDTF">2001-02-08T10:40:59Z</dcterms:created>
  <dcterms:modified xsi:type="dcterms:W3CDTF">2019-05-07T18:19:37Z</dcterms:modified>
</cp:coreProperties>
</file>