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16170" windowHeight="6240"/>
  </bookViews>
  <sheets>
    <sheet name="Project Budget" sheetId="1" r:id="rId1"/>
  </sheets>
  <definedNames>
    <definedName name="_xlnm.Print_Area" localSheetId="0">'Project Budget'!$A$1:$E$42</definedName>
  </definedNames>
  <calcPr calcId="162913"/>
</workbook>
</file>

<file path=xl/calcChain.xml><?xml version="1.0" encoding="utf-8"?>
<calcChain xmlns="http://schemas.openxmlformats.org/spreadsheetml/2006/main">
  <c r="C35" i="1" l="1"/>
  <c r="E42" i="1" l="1"/>
  <c r="E40" i="1"/>
  <c r="E39" i="1"/>
  <c r="E38" i="1" l="1"/>
  <c r="D35" i="1" l="1"/>
  <c r="E31" i="1"/>
  <c r="E13" i="1"/>
  <c r="E35" i="1" l="1"/>
</calcChain>
</file>

<file path=xl/sharedStrings.xml><?xml version="1.0" encoding="utf-8"?>
<sst xmlns="http://schemas.openxmlformats.org/spreadsheetml/2006/main" count="55" uniqueCount="52">
  <si>
    <t>COLUMN TOTAL</t>
  </si>
  <si>
    <t>BUDGET ITEM</t>
  </si>
  <si>
    <t>Amount Spent</t>
  </si>
  <si>
    <t>ENVIRONMENT AND NATURAL RESOURCES TRUST FUND BUDGET</t>
  </si>
  <si>
    <t>Personnel (Wages and Benefits)</t>
  </si>
  <si>
    <t>Equipment/Tools/Supplies</t>
  </si>
  <si>
    <t>Environment and Natural Resources Trust Fund</t>
  </si>
  <si>
    <t>Legal Citation:</t>
  </si>
  <si>
    <t>Budget</t>
  </si>
  <si>
    <t xml:space="preserve">
Balance</t>
  </si>
  <si>
    <t xml:space="preserve">Project Manager: </t>
  </si>
  <si>
    <t>Other</t>
  </si>
  <si>
    <r>
      <t xml:space="preserve">Project Title: </t>
    </r>
    <r>
      <rPr>
        <sz val="11"/>
        <rFont val="Calibri"/>
        <family val="2"/>
        <scheme val="minor"/>
      </rPr>
      <t xml:space="preserve"> </t>
    </r>
  </si>
  <si>
    <t xml:space="preserve">Project Budget: </t>
  </si>
  <si>
    <r>
      <t xml:space="preserve">Project Length and Completion Date: </t>
    </r>
    <r>
      <rPr>
        <sz val="11"/>
        <rFont val="Calibri"/>
        <family val="2"/>
        <scheme val="minor"/>
      </rPr>
      <t xml:space="preserve"> </t>
    </r>
  </si>
  <si>
    <t>Organization:</t>
  </si>
  <si>
    <t xml:space="preserve">Today's Date:  </t>
  </si>
  <si>
    <t>Status (secured or pending)</t>
  </si>
  <si>
    <t>Amount legally obligated but not yet spent</t>
  </si>
  <si>
    <t xml:space="preserve"> Budget</t>
  </si>
  <si>
    <t>Spent</t>
  </si>
  <si>
    <t>Balance</t>
  </si>
  <si>
    <t>Non-State:</t>
  </si>
  <si>
    <t xml:space="preserve">State: </t>
  </si>
  <si>
    <t>M.L. 2020 Budget Spreadsheet</t>
  </si>
  <si>
    <t>Attachment A: Project Budget Spreadsheet</t>
  </si>
  <si>
    <t>Kyungsoo Yoo</t>
  </si>
  <si>
    <t>We will manufacture soil temperature, snow depth, relative humidity sensors in collaboration with Dr. Wickert in the Earth Science Department at the Univ. of Minnesota. These sensors cost less than commertical equipments and are more versatile with our field needs. This also creates an opportunity to have graduate students in environmental science interact with engineers. Wickert's lab has a capacity to direct graduate students to wire and program low cost sensors. This technical support is $70/hr. We budget total 40 hrs of training.</t>
  </si>
  <si>
    <t>soil temperature sensors. 96 temperature probes. Each probe is a stake and measures soil temperature as a continuous function of soil depth to the depth of 100 cm. These sensors will be manufactured in Wickert's lab. $500/temperature stake X 96 = $48,000</t>
  </si>
  <si>
    <t>Fully sealed robust Air temperature and Relative Humidity sensors at 24 locations (a subset of 96 locations for soil temperature measurements). We have used a cheap sensor for this, but it breaks with dew. $200/each X 24 locations = $4,800</t>
  </si>
  <si>
    <t xml:space="preserve">Solar radiation shields for air temperature and relative humidity sensors. 75$ per piece at 24 locations = </t>
  </si>
  <si>
    <t>Snow depth sensors designed with the same principle of ultra Ultrasonic rangefinder. $300 per piece at 96 locations = 28,800</t>
  </si>
  <si>
    <t>Particle Boron (Cell telemetry module to use with Resnik data logger) $60 per piece X 96 telemetered base = $5760</t>
  </si>
  <si>
    <t>Cell telemetry (data subscription) $3 per month per data logger X 12 months X 3 years X 96 data logger = 10368</t>
  </si>
  <si>
    <t>Lab analyses: soil organic carbon and soil texture analyses ($30 per sample X 96 soils X 5 depths)</t>
  </si>
  <si>
    <t>Soil moisture sensors. Decagon/METER. $150 eachX 96 locations X 2 depths = 28,800</t>
  </si>
  <si>
    <t>Cabin per night</t>
  </si>
  <si>
    <t>Two undergraduate students will be hired as field and laboratory assistants during the summer every year. Pay rate is $12 per hour. Each student will work 20 hrs per week for 15 weeks per summer.</t>
  </si>
  <si>
    <t>4 yrs. July2020-June2024</t>
  </si>
  <si>
    <t>Building state wide daily soil temperature maps</t>
  </si>
  <si>
    <t>Univ. of Minnesota, Twin Cities</t>
  </si>
  <si>
    <t>Computing needs. We understand that computer is an ineligible expense, in normal circumstances. However, we need a well-equipped powerful PC devoted to GIS and modeling demands in this project.</t>
  </si>
  <si>
    <t>TLS-100 PORTABLE THERMAL CONDUCTIVITY METER (quoted). This equipment will be used to measure thermal conductivity of soil and organic materials collected from the field trips.</t>
  </si>
  <si>
    <t xml:space="preserve">Laboratory supplies for characterizin specific heat capacity measurements of soil and organic materials. Specific heat capacity and thermal conductivity are used together to calculate heat diffusivity. </t>
  </si>
  <si>
    <t>Two doctoral students, $396,908 (56% salary, 44% tuition and fringe) 100% FTE each year for 4 years. One graduate student will be housed in the Dept. of Soil, Water, and Climate, and the other student will be housed in the Dept. of Civil, Environmental, and Geo- Engineering at the Univ. of Minnesota. These graduate students will conduct their dissertation research on soil temperature. One will focus on field soil temperatures and the other on modeling.</t>
  </si>
  <si>
    <t>Total salary and fringe for 4 PIS. This cost breaks down to individual Pis as below. (1) Professor/Project Manager Kyungsoo Yoo, $36,970 , 4.3 % FTE each year for 4 years. Yoo will coordinate the progress of the project and mentoring of students.  (2) Asst. Profr/CoP Xue FengI, $29,349, 4.3 % FTE each year for 4 years. Feng will be responsible for soil climate modeling and creating the model's interface with SSURGO data. (3) CoPI Lee Frelich, $22,000, 4.3 % FTE each year for 4 years. Frelich will be responsible for assessing the soil climate impacts on vegetation changes and structure. (4) GIS specialist, Joel Nelson $88,699, 25 % FTE each year for 4 years. Nelson will be responsible for extracting soil data from SSURGO, guiding field selection using SSURGO and other geospatial data (eg., LiDAR), educating doctoral students on GIS aspects of the project, presenting the outputs in geospatial formats and maps.</t>
  </si>
  <si>
    <t xml:space="preserve">Telemetered data loggers: $600 per base($460 for base, $100 housing , and $40 cables and wires) at 96 locations = </t>
  </si>
  <si>
    <t>Field supplies (Fencepost and structure for field logger and sensor installations at 96 locations and 4X utility probe to introduce temperature sticks). We expect the cost of ~$100 per location for fencing and post and $100 per utility probe.</t>
  </si>
  <si>
    <r>
      <t xml:space="preserve">Travel expenses in Minnesota - in accordance with the UMN Travel Policy: </t>
    </r>
    <r>
      <rPr>
        <sz val="11"/>
        <rFont val="Calibri"/>
        <family val="2"/>
        <scheme val="minor"/>
      </rPr>
      <t>We have total 8 field trips during the project period. Four trips in the first two years are to install sensors at 96 locations. Each installation trip will last 6 days (5 nights) and involves 6 participants (2 graduate students, 2 undergraduate students, and 2 PIs). The budget included car rental ($77 per day), lodging ($100 per two persons per night), and per diem ($50 per person per day). Another four trips are scheduled for maintenance and repairss. Each maintenance trip is 3 days (2 nights) and involve 4 participants. Same rates are used for rental car, lodging, and diem. There will be also 4 trips budgeted for a GIS speacialist  in the last two years (2 days, 1 night, per each) who will travel to related goverment, non-govermental, or corporate organizations to demonstrate our research products tailored for their needs.  Car rental for GIS specialist is compact car rate of $50/day, hotel and per diem are same rate as stated above.</t>
    </r>
  </si>
  <si>
    <r>
      <t xml:space="preserve">In kind: </t>
    </r>
    <r>
      <rPr>
        <sz val="11"/>
        <rFont val="Calibri"/>
        <family val="2"/>
        <scheme val="minor"/>
      </rPr>
      <t xml:space="preserve">UMN will waiver its indirect cost for organized research (54 % of direct cost.). </t>
    </r>
  </si>
  <si>
    <t>SOURCE AND USE OF OTHER FUNDS CONTRIBUTED TO THE PROJECT</t>
  </si>
  <si>
    <t>Other ENRTF APPROPRIATIONS AWARDED IN THE LAST SIX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</si>
</sst>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44" formatCode="_(&quot;$&quot;* #,##0.00_);_(&quot;$&quot;* \(#,##0.00\);_(&quot;$&quot;* &quot;-&quot;??_);_(@_)"/>
    <numFmt numFmtId="164" formatCode="_([$$-409]* #,##0_);_([$$-409]* \(#,##0\);_([$$-409]* &quot;-&quot;??_);_(@_)"/>
    <numFmt numFmtId="165" formatCode="_(&quot;$&quot;* #,##0_);_(&quot;$&quot;* \(#,##0\);_(&quot;$&quot;* &quot;-&quot;??_);_(@_)"/>
  </numFmts>
  <fonts count="11" x14ac:knownFonts="1">
    <font>
      <sz val="10"/>
      <name val="Arial"/>
    </font>
    <font>
      <sz val="8"/>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b/>
      <sz val="11"/>
      <name val="Calibri"/>
      <family val="2"/>
    </font>
    <font>
      <sz val="11"/>
      <color rgb="FF222222"/>
      <name val="Calibri"/>
      <family val="2"/>
      <scheme val="minor"/>
    </font>
    <font>
      <sz val="12"/>
      <name val="Calibri"/>
      <family val="2"/>
      <scheme val="minor"/>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5" fillId="0" borderId="0" applyFont="0" applyFill="0" applyBorder="0" applyAlignment="0" applyProtection="0"/>
  </cellStyleXfs>
  <cellXfs count="61">
    <xf numFmtId="0" fontId="0" fillId="0" borderId="0" xfId="0"/>
    <xf numFmtId="0" fontId="2" fillId="0" borderId="0" xfId="0" applyFont="1" applyAlignment="1">
      <alignment vertical="top" wrapText="1"/>
    </xf>
    <xf numFmtId="0" fontId="2" fillId="0" borderId="0" xfId="0" applyFont="1" applyBorder="1" applyAlignment="1">
      <alignment vertical="top" wrapText="1"/>
    </xf>
    <xf numFmtId="0" fontId="2" fillId="0" borderId="0" xfId="0" applyFont="1" applyAlignment="1">
      <alignment vertical="top"/>
    </xf>
    <xf numFmtId="0" fontId="2" fillId="0" borderId="0" xfId="0" applyFont="1" applyBorder="1" applyAlignment="1">
      <alignment vertical="top"/>
    </xf>
    <xf numFmtId="0" fontId="3" fillId="0" borderId="0" xfId="0" applyFont="1" applyAlignment="1">
      <alignment vertical="top"/>
    </xf>
    <xf numFmtId="0" fontId="3" fillId="0" borderId="0" xfId="0" applyFont="1" applyBorder="1" applyAlignment="1">
      <alignment vertical="top"/>
    </xf>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center"/>
    </xf>
    <xf numFmtId="0" fontId="2" fillId="0" borderId="5" xfId="0" applyFont="1" applyBorder="1" applyAlignment="1">
      <alignment vertical="top" wrapText="1"/>
    </xf>
    <xf numFmtId="0" fontId="2" fillId="0" borderId="6" xfId="0" applyFont="1" applyBorder="1" applyAlignment="1">
      <alignment vertical="top" wrapText="1"/>
    </xf>
    <xf numFmtId="0" fontId="3" fillId="0" borderId="0" xfId="0" applyFont="1" applyFill="1" applyAlignment="1">
      <alignment vertical="top"/>
    </xf>
    <xf numFmtId="164" fontId="2" fillId="0" borderId="3" xfId="0" applyNumberFormat="1" applyFont="1" applyBorder="1" applyAlignment="1">
      <alignment horizontal="right" vertical="top" wrapText="1"/>
    </xf>
    <xf numFmtId="164" fontId="2" fillId="0" borderId="7" xfId="0" applyNumberFormat="1" applyFont="1" applyBorder="1" applyAlignment="1">
      <alignment horizontal="right" vertical="top" wrapText="1"/>
    </xf>
    <xf numFmtId="164" fontId="2" fillId="0" borderId="4" xfId="0" applyNumberFormat="1" applyFont="1" applyBorder="1" applyAlignment="1">
      <alignment horizontal="right" vertical="top" wrapText="1"/>
    </xf>
    <xf numFmtId="165" fontId="2" fillId="0" borderId="3" xfId="1" applyNumberFormat="1" applyFont="1" applyBorder="1"/>
    <xf numFmtId="165" fontId="2" fillId="0" borderId="3" xfId="1" applyNumberFormat="1" applyFont="1" applyBorder="1" applyAlignment="1">
      <alignment horizontal="right" vertical="top" wrapText="1"/>
    </xf>
    <xf numFmtId="0" fontId="3" fillId="0" borderId="3" xfId="0" applyFont="1" applyBorder="1" applyAlignment="1">
      <alignment wrapText="1"/>
    </xf>
    <xf numFmtId="0" fontId="2" fillId="0" borderId="3" xfId="0" applyFont="1" applyBorder="1" applyAlignment="1">
      <alignment vertical="top" wrapText="1"/>
    </xf>
    <xf numFmtId="0" fontId="4" fillId="0" borderId="8" xfId="0" applyFont="1" applyBorder="1" applyAlignment="1">
      <alignment vertical="top" wrapText="1"/>
    </xf>
    <xf numFmtId="0" fontId="6" fillId="0" borderId="0" xfId="0" applyFont="1" applyAlignment="1">
      <alignment vertical="top"/>
    </xf>
    <xf numFmtId="0" fontId="3" fillId="2" borderId="11" xfId="0" applyFont="1" applyFill="1" applyBorder="1" applyAlignment="1">
      <alignment horizontal="center" wrapText="1"/>
    </xf>
    <xf numFmtId="0" fontId="3" fillId="2" borderId="2" xfId="0" applyFont="1" applyFill="1" applyBorder="1" applyAlignment="1">
      <alignment horizontal="center" wrapText="1"/>
    </xf>
    <xf numFmtId="0" fontId="3" fillId="2" borderId="16" xfId="0" applyFont="1" applyFill="1" applyBorder="1" applyAlignment="1">
      <alignment wrapText="1"/>
    </xf>
    <xf numFmtId="0" fontId="3" fillId="2" borderId="1" xfId="0" applyFont="1" applyFill="1" applyBorder="1" applyAlignment="1">
      <alignment wrapText="1"/>
    </xf>
    <xf numFmtId="0" fontId="3" fillId="2" borderId="3" xfId="0" applyFont="1" applyFill="1" applyBorder="1" applyAlignment="1">
      <alignment horizontal="center" vertical="center" wrapText="1"/>
    </xf>
    <xf numFmtId="0" fontId="3" fillId="2" borderId="3" xfId="0" applyFont="1" applyFill="1" applyBorder="1" applyAlignment="1">
      <alignment vertical="center" wrapText="1"/>
    </xf>
    <xf numFmtId="164" fontId="2" fillId="4" borderId="3" xfId="0" applyNumberFormat="1" applyFont="1" applyFill="1" applyBorder="1" applyAlignment="1">
      <alignment horizontal="right" vertical="top" wrapText="1"/>
    </xf>
    <xf numFmtId="164" fontId="2" fillId="3" borderId="3" xfId="0" applyNumberFormat="1" applyFont="1" applyFill="1" applyBorder="1" applyAlignment="1">
      <alignment horizontal="right" vertical="top" wrapText="1"/>
    </xf>
    <xf numFmtId="0" fontId="4" fillId="4" borderId="9" xfId="0" applyFont="1" applyFill="1" applyBorder="1" applyAlignment="1">
      <alignment vertical="top" wrapText="1"/>
    </xf>
    <xf numFmtId="0" fontId="4" fillId="4" borderId="10" xfId="0" applyFont="1" applyFill="1" applyBorder="1" applyAlignment="1">
      <alignment vertical="top" wrapText="1"/>
    </xf>
    <xf numFmtId="0" fontId="5" fillId="0" borderId="0" xfId="0" applyFont="1" applyAlignment="1">
      <alignment vertical="top"/>
    </xf>
    <xf numFmtId="0" fontId="7" fillId="0" borderId="0" xfId="0" applyFont="1" applyAlignment="1">
      <alignment horizontal="left" vertical="center"/>
    </xf>
    <xf numFmtId="6" fontId="3" fillId="0" borderId="0" xfId="0" applyNumberFormat="1" applyFont="1" applyBorder="1" applyAlignment="1">
      <alignment horizontal="left" vertical="top"/>
    </xf>
    <xf numFmtId="14" fontId="3" fillId="0" borderId="0" xfId="0" applyNumberFormat="1" applyFont="1" applyBorder="1" applyAlignment="1">
      <alignment vertical="top"/>
    </xf>
    <xf numFmtId="165" fontId="9" fillId="0" borderId="3" xfId="1" applyNumberFormat="1" applyFont="1" applyBorder="1" applyAlignment="1">
      <alignment horizontal="right" vertical="top" wrapText="1"/>
    </xf>
    <xf numFmtId="0" fontId="10" fillId="0" borderId="0" xfId="0" applyFont="1" applyAlignment="1">
      <alignment vertical="top" wrapText="1"/>
    </xf>
    <xf numFmtId="0" fontId="2" fillId="0" borderId="12" xfId="0" applyFont="1" applyBorder="1" applyAlignment="1">
      <alignment vertical="top" wrapText="1"/>
    </xf>
    <xf numFmtId="0" fontId="0" fillId="0" borderId="14" xfId="0" applyBorder="1" applyAlignment="1">
      <alignment vertical="top" wrapText="1"/>
    </xf>
    <xf numFmtId="0" fontId="2" fillId="0" borderId="7" xfId="0" applyFont="1" applyBorder="1" applyAlignment="1">
      <alignment vertical="top" wrapText="1"/>
    </xf>
    <xf numFmtId="0" fontId="3" fillId="2" borderId="3" xfId="0" applyFont="1" applyFill="1" applyBorder="1" applyAlignment="1">
      <alignment horizontal="left" wrapText="1"/>
    </xf>
    <xf numFmtId="0" fontId="3" fillId="2" borderId="3" xfId="0" applyFont="1" applyFill="1" applyBorder="1" applyAlignment="1">
      <alignment horizontal="center" wrapText="1"/>
    </xf>
    <xf numFmtId="0" fontId="2" fillId="0" borderId="0" xfId="0" applyFont="1" applyBorder="1" applyAlignment="1">
      <alignment wrapText="1"/>
    </xf>
    <xf numFmtId="164" fontId="2" fillId="0" borderId="2" xfId="0" applyNumberFormat="1" applyFont="1" applyBorder="1" applyAlignment="1">
      <alignment horizontal="righ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2" fillId="0" borderId="12" xfId="0" applyFont="1" applyBorder="1" applyAlignment="1">
      <alignment vertical="top" wrapText="1"/>
    </xf>
    <xf numFmtId="0" fontId="2" fillId="0" borderId="14" xfId="0" applyFont="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8" fillId="0" borderId="12" xfId="0" applyFont="1" applyBorder="1" applyAlignment="1">
      <alignment vertical="center" wrapText="1"/>
    </xf>
    <xf numFmtId="0" fontId="0" fillId="0" borderId="14" xfId="0" applyBorder="1" applyAlignment="1">
      <alignment wrapText="1"/>
    </xf>
    <xf numFmtId="0" fontId="2" fillId="0" borderId="16" xfId="0" applyFont="1" applyBorder="1" applyAlignment="1">
      <alignment vertical="top" wrapText="1"/>
    </xf>
    <xf numFmtId="0" fontId="0" fillId="0" borderId="11" xfId="0" applyBorder="1" applyAlignment="1">
      <alignment vertical="top" wrapText="1"/>
    </xf>
    <xf numFmtId="0" fontId="0" fillId="0" borderId="14" xfId="0" applyBorder="1" applyAlignment="1">
      <alignment vertical="top" wrapText="1"/>
    </xf>
    <xf numFmtId="0" fontId="2" fillId="0" borderId="14" xfId="0" applyFont="1" applyBorder="1" applyAlignment="1">
      <alignment wrapText="1"/>
    </xf>
    <xf numFmtId="0" fontId="3" fillId="0" borderId="8" xfId="0" applyFont="1" applyBorder="1" applyAlignment="1">
      <alignment vertical="top" wrapText="1"/>
    </xf>
    <xf numFmtId="0" fontId="3" fillId="0" borderId="10" xfId="0" applyFont="1" applyBorder="1" applyAlignment="1">
      <alignment vertical="top" wrapText="1"/>
    </xf>
    <xf numFmtId="0" fontId="4" fillId="0" borderId="12" xfId="0" applyFont="1" applyBorder="1" applyAlignment="1">
      <alignment horizontal="left" vertical="top" wrapText="1"/>
    </xf>
    <xf numFmtId="0" fontId="4" fillId="0" borderId="14" xfId="0" applyFont="1" applyBorder="1"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6"/>
  <sheetViews>
    <sheetView tabSelected="1" view="pageBreakPreview" topLeftCell="A32" zoomScaleNormal="100" zoomScaleSheetLayoutView="100" zoomScalePageLayoutView="70" workbookViewId="0">
      <selection activeCell="B48" sqref="B48"/>
    </sheetView>
  </sheetViews>
  <sheetFormatPr defaultColWidth="7.85546875" defaultRowHeight="15" x14ac:dyDescent="0.2"/>
  <cols>
    <col min="1" max="1" width="68.5703125" style="1" customWidth="1"/>
    <col min="2" max="2" width="4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25</v>
      </c>
      <c r="B1" s="2"/>
      <c r="C1" s="2"/>
    </row>
    <row r="2" spans="1:19" s="5" customFormat="1" x14ac:dyDescent="0.2">
      <c r="A2" s="6" t="s">
        <v>6</v>
      </c>
      <c r="B2" s="4"/>
      <c r="C2" s="4"/>
      <c r="D2" s="3"/>
      <c r="E2" s="3"/>
      <c r="F2" s="3"/>
      <c r="G2" s="3"/>
      <c r="H2" s="3"/>
      <c r="I2" s="3"/>
      <c r="J2" s="3"/>
      <c r="K2" s="3"/>
      <c r="L2" s="3"/>
      <c r="M2" s="3"/>
      <c r="N2" s="3"/>
      <c r="O2" s="3"/>
      <c r="P2" s="3"/>
      <c r="Q2" s="3"/>
      <c r="R2" s="3"/>
      <c r="S2" s="3"/>
    </row>
    <row r="3" spans="1:19" s="5" customFormat="1" ht="16.5" customHeight="1" x14ac:dyDescent="0.2">
      <c r="A3" s="8" t="s">
        <v>24</v>
      </c>
      <c r="B3" s="4"/>
      <c r="C3" s="4"/>
      <c r="D3" s="3"/>
      <c r="E3" s="3"/>
      <c r="F3" s="3"/>
      <c r="G3" s="3"/>
      <c r="H3" s="3"/>
      <c r="I3" s="32" t="s">
        <v>36</v>
      </c>
      <c r="J3" s="3"/>
      <c r="K3" s="3"/>
      <c r="L3" s="3"/>
      <c r="M3" s="3"/>
      <c r="N3" s="3"/>
      <c r="O3" s="3"/>
      <c r="P3" s="3"/>
      <c r="Q3" s="3"/>
      <c r="R3" s="3"/>
      <c r="S3" s="3"/>
    </row>
    <row r="4" spans="1:19" s="7" customFormat="1" ht="16.149999999999999" customHeight="1" x14ac:dyDescent="0.2">
      <c r="A4" s="5" t="s">
        <v>7</v>
      </c>
      <c r="B4" s="8"/>
      <c r="C4" s="8"/>
      <c r="D4" s="1"/>
      <c r="E4" s="1"/>
      <c r="F4" s="1"/>
      <c r="G4" s="1"/>
      <c r="H4" s="1"/>
      <c r="I4" s="1"/>
      <c r="J4" s="1"/>
      <c r="K4" s="1"/>
      <c r="L4" s="1"/>
      <c r="M4" s="1"/>
      <c r="N4" s="1"/>
      <c r="O4" s="1"/>
      <c r="P4" s="1"/>
      <c r="Q4" s="1"/>
      <c r="R4" s="1"/>
      <c r="S4" s="1"/>
    </row>
    <row r="5" spans="1:19" s="5" customFormat="1" ht="16.149999999999999" customHeight="1" x14ac:dyDescent="0.2">
      <c r="A5" s="5" t="s">
        <v>10</v>
      </c>
      <c r="B5" s="6" t="s">
        <v>26</v>
      </c>
      <c r="C5" s="6"/>
    </row>
    <row r="6" spans="1:19" s="5" customFormat="1" ht="16.149999999999999" customHeight="1" x14ac:dyDescent="0.2">
      <c r="A6" s="5" t="s">
        <v>12</v>
      </c>
      <c r="B6" s="33" t="s">
        <v>39</v>
      </c>
      <c r="C6" s="6"/>
    </row>
    <row r="7" spans="1:19" s="5" customFormat="1" ht="16.149999999999999" customHeight="1" x14ac:dyDescent="0.2">
      <c r="A7" s="5" t="s">
        <v>15</v>
      </c>
      <c r="B7" s="33" t="s">
        <v>40</v>
      </c>
      <c r="C7" s="6"/>
    </row>
    <row r="8" spans="1:19" s="5" customFormat="1" ht="16.149999999999999" customHeight="1" x14ac:dyDescent="0.2">
      <c r="A8" s="9" t="s">
        <v>13</v>
      </c>
      <c r="B8" s="34">
        <v>847326</v>
      </c>
      <c r="C8" s="6"/>
    </row>
    <row r="9" spans="1:19" s="3" customFormat="1" ht="16.149999999999999" customHeight="1" x14ac:dyDescent="0.2">
      <c r="A9" s="5" t="s">
        <v>14</v>
      </c>
      <c r="B9" s="6" t="s">
        <v>38</v>
      </c>
      <c r="C9" s="6"/>
      <c r="D9" s="5"/>
      <c r="E9" s="5"/>
      <c r="F9" s="5"/>
      <c r="G9" s="5"/>
      <c r="H9" s="5"/>
      <c r="I9" s="5"/>
      <c r="J9" s="5"/>
      <c r="K9" s="5"/>
    </row>
    <row r="10" spans="1:19" s="5" customFormat="1" ht="16.149999999999999" customHeight="1" x14ac:dyDescent="0.2">
      <c r="A10" s="12" t="s">
        <v>16</v>
      </c>
      <c r="B10" s="35">
        <v>43559</v>
      </c>
      <c r="C10" s="6"/>
      <c r="D10" s="21"/>
      <c r="E10" s="21"/>
    </row>
    <row r="11" spans="1:19" ht="33.6" customHeight="1" thickBot="1" x14ac:dyDescent="0.3">
      <c r="A11" s="24" t="s">
        <v>3</v>
      </c>
      <c r="B11" s="25"/>
      <c r="C11" s="23" t="s">
        <v>8</v>
      </c>
      <c r="D11" s="22" t="s">
        <v>2</v>
      </c>
      <c r="E11" s="23" t="s">
        <v>9</v>
      </c>
      <c r="F11" s="7"/>
      <c r="G11" s="7"/>
      <c r="H11" s="7"/>
      <c r="I11" s="7"/>
      <c r="J11" s="7"/>
      <c r="K11" s="7"/>
      <c r="L11" s="7"/>
    </row>
    <row r="12" spans="1:19" ht="15.75" thickTop="1" x14ac:dyDescent="0.2">
      <c r="A12" s="57" t="s">
        <v>1</v>
      </c>
      <c r="B12" s="58"/>
      <c r="C12" s="20"/>
      <c r="D12" s="30"/>
      <c r="E12" s="31"/>
      <c r="F12" s="7"/>
      <c r="G12" s="7"/>
      <c r="H12" s="7"/>
      <c r="I12" s="7"/>
      <c r="J12" s="7"/>
      <c r="K12" s="7"/>
      <c r="L12" s="7"/>
    </row>
    <row r="13" spans="1:19" x14ac:dyDescent="0.2">
      <c r="A13" s="45" t="s">
        <v>4</v>
      </c>
      <c r="B13" s="46"/>
      <c r="C13" s="13">
        <v>0</v>
      </c>
      <c r="D13" s="28">
        <v>0</v>
      </c>
      <c r="E13" s="28">
        <f>C13-D13</f>
        <v>0</v>
      </c>
      <c r="F13" s="8"/>
      <c r="G13" s="8"/>
      <c r="H13" s="8"/>
      <c r="I13" s="8"/>
      <c r="J13" s="8"/>
      <c r="K13" s="8"/>
      <c r="L13" s="8"/>
      <c r="M13" s="2"/>
    </row>
    <row r="14" spans="1:19" ht="123.75" customHeight="1" x14ac:dyDescent="0.2">
      <c r="A14" s="59" t="s">
        <v>45</v>
      </c>
      <c r="B14" s="60"/>
      <c r="C14" s="13">
        <v>177018</v>
      </c>
      <c r="D14" s="28"/>
      <c r="E14" s="28"/>
      <c r="F14" s="8"/>
      <c r="G14" s="8"/>
      <c r="H14" s="8"/>
      <c r="I14" s="8"/>
      <c r="J14" s="8"/>
      <c r="K14" s="8"/>
      <c r="L14" s="8"/>
      <c r="M14" s="2"/>
    </row>
    <row r="15" spans="1:19" ht="63.75" customHeight="1" x14ac:dyDescent="0.2">
      <c r="A15" s="47" t="s">
        <v>44</v>
      </c>
      <c r="B15" s="55"/>
      <c r="C15" s="29">
        <v>396908</v>
      </c>
      <c r="D15" s="29"/>
      <c r="E15" s="29"/>
      <c r="F15" s="8"/>
      <c r="G15" s="8"/>
      <c r="H15" s="8"/>
      <c r="I15" s="8"/>
      <c r="J15" s="8"/>
      <c r="K15" s="8"/>
      <c r="L15" s="8"/>
      <c r="M15" s="2"/>
    </row>
    <row r="16" spans="1:19" ht="30.75" customHeight="1" x14ac:dyDescent="0.2">
      <c r="A16" s="47" t="s">
        <v>37</v>
      </c>
      <c r="B16" s="55"/>
      <c r="C16" s="29">
        <v>28800</v>
      </c>
      <c r="D16" s="29"/>
      <c r="E16" s="29"/>
      <c r="F16" s="8"/>
      <c r="G16" s="8"/>
      <c r="H16" s="8"/>
      <c r="I16" s="8"/>
      <c r="J16" s="8"/>
      <c r="K16" s="8"/>
      <c r="L16" s="8"/>
      <c r="M16" s="2"/>
    </row>
    <row r="17" spans="1:13" x14ac:dyDescent="0.2">
      <c r="A17" s="45" t="s">
        <v>5</v>
      </c>
      <c r="B17" s="46"/>
      <c r="C17" s="13"/>
      <c r="D17" s="13"/>
      <c r="E17" s="13"/>
      <c r="F17" s="8"/>
      <c r="G17" s="8"/>
      <c r="H17" s="8"/>
      <c r="I17" s="8"/>
      <c r="J17" s="8"/>
      <c r="K17" s="8"/>
      <c r="L17" s="8"/>
      <c r="M17" s="2"/>
    </row>
    <row r="18" spans="1:13" ht="31.5" customHeight="1" x14ac:dyDescent="0.2">
      <c r="A18" s="47" t="s">
        <v>28</v>
      </c>
      <c r="B18" s="55"/>
      <c r="C18" s="13">
        <v>48000</v>
      </c>
      <c r="D18" s="13"/>
      <c r="E18" s="13"/>
      <c r="F18" s="8"/>
      <c r="G18" s="8"/>
      <c r="H18" s="8"/>
      <c r="I18" s="8"/>
      <c r="J18" s="8"/>
      <c r="K18" s="8"/>
      <c r="L18" s="8"/>
      <c r="M18" s="2"/>
    </row>
    <row r="19" spans="1:13" ht="31.5" customHeight="1" x14ac:dyDescent="0.2">
      <c r="A19" s="38" t="s">
        <v>31</v>
      </c>
      <c r="B19" s="39"/>
      <c r="C19" s="13">
        <v>28800</v>
      </c>
      <c r="D19" s="13"/>
      <c r="E19" s="13"/>
      <c r="F19" s="8"/>
      <c r="G19" s="8"/>
      <c r="H19" s="8"/>
      <c r="I19" s="8"/>
      <c r="J19" s="8"/>
      <c r="K19" s="8"/>
      <c r="L19" s="8"/>
      <c r="M19" s="2"/>
    </row>
    <row r="20" spans="1:13" ht="36.950000000000003" customHeight="1" x14ac:dyDescent="0.25">
      <c r="A20" s="51" t="s">
        <v>29</v>
      </c>
      <c r="B20" s="56"/>
      <c r="C20" s="13">
        <v>4800</v>
      </c>
      <c r="D20" s="13"/>
      <c r="E20" s="13"/>
      <c r="F20" s="8"/>
      <c r="G20" s="8"/>
      <c r="H20" s="8"/>
      <c r="I20" s="8"/>
      <c r="J20" s="8"/>
      <c r="K20" s="8"/>
      <c r="L20" s="8"/>
      <c r="M20" s="2"/>
    </row>
    <row r="21" spans="1:13" ht="17.25" customHeight="1" x14ac:dyDescent="0.2">
      <c r="A21" s="51" t="s">
        <v>35</v>
      </c>
      <c r="B21" s="52"/>
      <c r="C21" s="13">
        <v>28800</v>
      </c>
      <c r="D21" s="13"/>
      <c r="E21" s="13"/>
      <c r="F21" s="8"/>
      <c r="G21" s="8"/>
      <c r="H21" s="8"/>
      <c r="I21" s="8"/>
      <c r="J21" s="8"/>
      <c r="K21" s="8"/>
      <c r="L21" s="8"/>
      <c r="M21" s="2"/>
    </row>
    <row r="22" spans="1:13" x14ac:dyDescent="0.25">
      <c r="A22" s="51" t="s">
        <v>30</v>
      </c>
      <c r="B22" s="56"/>
      <c r="C22" s="13">
        <v>1800</v>
      </c>
      <c r="D22" s="13"/>
      <c r="E22" s="13"/>
      <c r="F22" s="8"/>
      <c r="G22" s="8"/>
      <c r="H22" s="8"/>
      <c r="I22" s="8"/>
      <c r="J22" s="8"/>
      <c r="K22" s="8"/>
      <c r="L22" s="8"/>
      <c r="M22" s="2"/>
    </row>
    <row r="23" spans="1:13" ht="17.25" customHeight="1" x14ac:dyDescent="0.2">
      <c r="A23" s="51" t="s">
        <v>46</v>
      </c>
      <c r="B23" s="52"/>
      <c r="C23" s="13">
        <v>57600</v>
      </c>
      <c r="D23" s="13"/>
      <c r="E23" s="13"/>
      <c r="F23" s="8"/>
      <c r="G23" s="8"/>
      <c r="H23" s="8"/>
      <c r="I23" s="8"/>
      <c r="J23" s="8"/>
      <c r="K23" s="8"/>
      <c r="L23" s="8"/>
      <c r="M23" s="2"/>
    </row>
    <row r="24" spans="1:13" ht="17.25" customHeight="1" x14ac:dyDescent="0.2">
      <c r="A24" s="51" t="s">
        <v>32</v>
      </c>
      <c r="B24" s="52"/>
      <c r="C24" s="13">
        <v>5760</v>
      </c>
      <c r="D24" s="13"/>
      <c r="E24" s="13"/>
      <c r="F24" s="8"/>
      <c r="G24" s="8"/>
      <c r="H24" s="8"/>
      <c r="I24" s="8"/>
      <c r="J24" s="8"/>
      <c r="K24" s="8"/>
      <c r="L24" s="8"/>
      <c r="M24" s="2"/>
    </row>
    <row r="25" spans="1:13" ht="17.25" customHeight="1" x14ac:dyDescent="0.2">
      <c r="A25" s="51" t="s">
        <v>33</v>
      </c>
      <c r="B25" s="52"/>
      <c r="C25" s="13">
        <v>10368</v>
      </c>
      <c r="D25" s="13"/>
      <c r="E25" s="13"/>
      <c r="F25" s="8"/>
      <c r="G25" s="8"/>
      <c r="H25" s="8"/>
      <c r="I25" s="8"/>
      <c r="J25" s="8"/>
      <c r="K25" s="8"/>
      <c r="L25" s="8"/>
      <c r="M25" s="2"/>
    </row>
    <row r="26" spans="1:13" ht="31.5" customHeight="1" x14ac:dyDescent="0.2">
      <c r="A26" s="47" t="s">
        <v>41</v>
      </c>
      <c r="B26" s="48"/>
      <c r="C26" s="13">
        <v>3500</v>
      </c>
      <c r="D26" s="13">
        <v>0</v>
      </c>
      <c r="E26" s="13"/>
      <c r="F26" s="8"/>
      <c r="G26" s="8"/>
      <c r="H26" s="8"/>
      <c r="I26" s="8"/>
      <c r="J26" s="8"/>
      <c r="K26" s="8"/>
      <c r="L26" s="8"/>
      <c r="M26" s="2"/>
    </row>
    <row r="27" spans="1:13" ht="31.5" customHeight="1" x14ac:dyDescent="0.2">
      <c r="A27" s="47" t="s">
        <v>42</v>
      </c>
      <c r="B27" s="55"/>
      <c r="C27" s="13">
        <v>3800</v>
      </c>
      <c r="D27" s="13"/>
      <c r="E27" s="13"/>
      <c r="F27" s="8"/>
      <c r="G27" s="8"/>
      <c r="H27" s="8"/>
      <c r="I27" s="8"/>
      <c r="J27" s="8"/>
      <c r="K27" s="8"/>
      <c r="L27" s="8"/>
      <c r="M27" s="2"/>
    </row>
    <row r="28" spans="1:13" ht="31.5" customHeight="1" x14ac:dyDescent="0.2">
      <c r="A28" s="47" t="s">
        <v>43</v>
      </c>
      <c r="B28" s="55"/>
      <c r="C28" s="13">
        <v>3000</v>
      </c>
      <c r="D28" s="13"/>
      <c r="E28" s="13"/>
      <c r="F28" s="8"/>
      <c r="G28" s="8"/>
      <c r="H28" s="8"/>
      <c r="I28" s="8"/>
      <c r="J28" s="8"/>
      <c r="K28" s="8"/>
      <c r="L28" s="8"/>
      <c r="M28" s="2"/>
    </row>
    <row r="29" spans="1:13" ht="31.5" customHeight="1" x14ac:dyDescent="0.2">
      <c r="A29" s="47" t="s">
        <v>47</v>
      </c>
      <c r="B29" s="48"/>
      <c r="C29" s="13">
        <v>10000</v>
      </c>
      <c r="D29" s="13"/>
      <c r="E29" s="13"/>
      <c r="F29" s="8"/>
      <c r="G29" s="8"/>
      <c r="H29" s="8"/>
      <c r="I29" s="8"/>
      <c r="J29" s="8"/>
      <c r="K29" s="8"/>
      <c r="L29" s="8"/>
      <c r="M29" s="2"/>
    </row>
    <row r="30" spans="1:13" ht="119.45" customHeight="1" x14ac:dyDescent="0.2">
      <c r="A30" s="45" t="s">
        <v>48</v>
      </c>
      <c r="B30" s="46"/>
      <c r="C30" s="13">
        <v>21172</v>
      </c>
      <c r="D30" s="13"/>
      <c r="E30" s="13"/>
      <c r="F30" s="7"/>
      <c r="G30" s="7"/>
      <c r="H30" s="7"/>
      <c r="I30" s="37"/>
      <c r="J30" s="7"/>
      <c r="K30" s="7"/>
      <c r="L30" s="7"/>
      <c r="M30" s="7"/>
    </row>
    <row r="31" spans="1:13" ht="12.95" hidden="1" customHeight="1" x14ac:dyDescent="0.2">
      <c r="A31" s="45"/>
      <c r="B31" s="46"/>
      <c r="C31" s="14"/>
      <c r="D31" s="13">
        <v>0</v>
      </c>
      <c r="E31" s="13">
        <f t="shared" ref="E31" si="0">C31-D31</f>
        <v>0</v>
      </c>
    </row>
    <row r="32" spans="1:13" x14ac:dyDescent="0.2">
      <c r="A32" s="45" t="s">
        <v>11</v>
      </c>
      <c r="B32" s="46"/>
      <c r="C32" s="14"/>
      <c r="D32" s="13"/>
      <c r="E32" s="13"/>
    </row>
    <row r="33" spans="1:13" ht="76.5" customHeight="1" x14ac:dyDescent="0.2">
      <c r="A33" s="47" t="s">
        <v>27</v>
      </c>
      <c r="B33" s="48"/>
      <c r="C33" s="13">
        <v>2800</v>
      </c>
      <c r="D33" s="13">
        <v>0</v>
      </c>
      <c r="E33" s="13"/>
      <c r="F33" s="8"/>
      <c r="G33" s="8"/>
      <c r="H33" s="8"/>
      <c r="I33" s="8"/>
      <c r="J33" s="8"/>
      <c r="K33" s="8"/>
      <c r="L33" s="8"/>
      <c r="M33" s="2"/>
    </row>
    <row r="34" spans="1:13" ht="17.25" customHeight="1" thickBot="1" x14ac:dyDescent="0.25">
      <c r="A34" s="53" t="s">
        <v>34</v>
      </c>
      <c r="B34" s="54"/>
      <c r="C34" s="44">
        <v>14400</v>
      </c>
      <c r="D34" s="44"/>
      <c r="E34" s="44"/>
      <c r="F34" s="8"/>
      <c r="G34" s="8"/>
      <c r="H34" s="8"/>
      <c r="I34" s="8"/>
      <c r="J34" s="8"/>
      <c r="K34" s="8"/>
      <c r="L34" s="8"/>
      <c r="M34" s="2"/>
    </row>
    <row r="35" spans="1:13" s="2" customFormat="1" ht="15.75" thickTop="1" x14ac:dyDescent="0.2">
      <c r="A35" s="49" t="s">
        <v>0</v>
      </c>
      <c r="B35" s="50"/>
      <c r="C35" s="15">
        <f>SUM(C13:C34)</f>
        <v>847326</v>
      </c>
      <c r="D35" s="15">
        <f>SUM(D13:D33)</f>
        <v>0</v>
      </c>
      <c r="E35" s="15">
        <f>SUM(E13:E33)</f>
        <v>0</v>
      </c>
    </row>
    <row r="36" spans="1:13" s="2" customFormat="1" x14ac:dyDescent="0.2">
      <c r="A36" s="40"/>
      <c r="B36" s="19"/>
      <c r="C36" s="19"/>
      <c r="D36" s="19"/>
      <c r="E36" s="19"/>
    </row>
    <row r="37" spans="1:13" s="43" customFormat="1" x14ac:dyDescent="0.25">
      <c r="A37" s="41" t="s">
        <v>50</v>
      </c>
      <c r="B37" s="42" t="s">
        <v>17</v>
      </c>
      <c r="C37" s="42" t="s">
        <v>19</v>
      </c>
      <c r="D37" s="42" t="s">
        <v>20</v>
      </c>
      <c r="E37" s="42" t="s">
        <v>21</v>
      </c>
    </row>
    <row r="38" spans="1:13" s="2" customFormat="1" x14ac:dyDescent="0.25">
      <c r="A38" s="18" t="s">
        <v>22</v>
      </c>
      <c r="B38" s="16"/>
      <c r="C38" s="17">
        <v>0</v>
      </c>
      <c r="D38" s="17">
        <v>0</v>
      </c>
      <c r="E38" s="17">
        <f>C38-D38</f>
        <v>0</v>
      </c>
    </row>
    <row r="39" spans="1:13" s="2" customFormat="1" ht="15" customHeight="1" x14ac:dyDescent="0.25">
      <c r="A39" s="18" t="s">
        <v>23</v>
      </c>
      <c r="B39" s="16"/>
      <c r="C39" s="17">
        <v>0</v>
      </c>
      <c r="D39" s="17">
        <v>0</v>
      </c>
      <c r="E39" s="17">
        <f t="shared" ref="E39:E40" si="1">C39-D39</f>
        <v>0</v>
      </c>
    </row>
    <row r="40" spans="1:13" s="2" customFormat="1" ht="30" x14ac:dyDescent="0.25">
      <c r="A40" s="18" t="s">
        <v>49</v>
      </c>
      <c r="B40" s="16"/>
      <c r="C40" s="17">
        <v>358964</v>
      </c>
      <c r="D40" s="17">
        <v>0</v>
      </c>
      <c r="E40" s="36">
        <f t="shared" si="1"/>
        <v>358964</v>
      </c>
    </row>
    <row r="41" spans="1:13" s="2" customFormat="1" x14ac:dyDescent="0.2">
      <c r="A41" s="27" t="s">
        <v>51</v>
      </c>
      <c r="B41" s="26" t="s">
        <v>18</v>
      </c>
      <c r="C41" s="26" t="s">
        <v>8</v>
      </c>
      <c r="D41" s="26" t="s">
        <v>20</v>
      </c>
      <c r="E41" s="26" t="s">
        <v>21</v>
      </c>
    </row>
    <row r="42" spans="1:13" s="2" customFormat="1" x14ac:dyDescent="0.25">
      <c r="A42" s="18"/>
      <c r="B42" s="16"/>
      <c r="C42" s="17">
        <v>0</v>
      </c>
      <c r="D42" s="17">
        <v>0</v>
      </c>
      <c r="E42" s="17">
        <f t="shared" ref="E42" si="2">C42-D42</f>
        <v>0</v>
      </c>
    </row>
    <row r="43" spans="1:13" s="2" customFormat="1" x14ac:dyDescent="0.2"/>
    <row r="44" spans="1:13" s="2" customFormat="1" x14ac:dyDescent="0.2"/>
    <row r="45" spans="1:13" s="2" customFormat="1" x14ac:dyDescent="0.2"/>
    <row r="46" spans="1:13" s="2" customFormat="1" x14ac:dyDescent="0.2"/>
    <row r="47" spans="1:13" s="2" customFormat="1" x14ac:dyDescent="0.2"/>
    <row r="48" spans="1:13"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sheetData>
  <mergeCells count="23">
    <mergeCell ref="A12:B12"/>
    <mergeCell ref="A13:B13"/>
    <mergeCell ref="A16:B16"/>
    <mergeCell ref="A14:B14"/>
    <mergeCell ref="A15:B15"/>
    <mergeCell ref="A21:B21"/>
    <mergeCell ref="A34:B34"/>
    <mergeCell ref="A17:B17"/>
    <mergeCell ref="A26:B26"/>
    <mergeCell ref="A18:B18"/>
    <mergeCell ref="A20:B20"/>
    <mergeCell ref="A22:B22"/>
    <mergeCell ref="A23:B23"/>
    <mergeCell ref="A27:B27"/>
    <mergeCell ref="A29:B29"/>
    <mergeCell ref="A28:B28"/>
    <mergeCell ref="A24:B24"/>
    <mergeCell ref="A25:B25"/>
    <mergeCell ref="A32:B32"/>
    <mergeCell ref="A33:B33"/>
    <mergeCell ref="A35:B35"/>
    <mergeCell ref="A30:B30"/>
    <mergeCell ref="A31:B31"/>
  </mergeCells>
  <phoneticPr fontId="1" type="noConversion"/>
  <pageMargins left="0.5" right="0" top="0" bottom="0" header="0.25" footer="0"/>
  <pageSetup scale="66"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2019-05-06T18:16:33Z</cp:lastPrinted>
  <dcterms:created xsi:type="dcterms:W3CDTF">2001-02-08T10:40:59Z</dcterms:created>
  <dcterms:modified xsi:type="dcterms:W3CDTF">2019-05-09T12:40:46Z</dcterms:modified>
</cp:coreProperties>
</file>