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9200" windowHeight="7050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E45" i="1" l="1"/>
  <c r="E42" i="1"/>
  <c r="E41" i="1"/>
  <c r="E36" i="1" l="1"/>
  <c r="E40" i="1"/>
  <c r="D37" i="1" l="1"/>
  <c r="C37" i="1"/>
  <c r="E34" i="1"/>
  <c r="E32" i="1"/>
  <c r="E30" i="1"/>
  <c r="E28" i="1"/>
  <c r="E26" i="1"/>
  <c r="E24" i="1"/>
  <c r="E22" i="1"/>
  <c r="E20" i="1"/>
  <c r="E13" i="1"/>
  <c r="E37" i="1" l="1"/>
</calcChain>
</file>

<file path=xl/sharedStrings.xml><?xml version="1.0" encoding="utf-8"?>
<sst xmlns="http://schemas.openxmlformats.org/spreadsheetml/2006/main" count="48" uniqueCount="44">
  <si>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</si>
  <si>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</si>
  <si>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</si>
  <si>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</si>
  <si>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</si>
  <si>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</si>
  <si>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</si>
  <si>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</si>
  <si>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</si>
  <si>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</si>
  <si>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</si>
  <si>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</si>
  <si>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</si>
  <si>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</si>
  <si>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</si>
  <si>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</si>
  <si>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</si>
  <si>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</si>
  <si>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</si>
  <si>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</si>
  <si>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</si>
  <si>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</si>
  <si>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</si>
  <si>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</si>
  <si>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</si>
  <si>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</si>
  <si>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</si>
  <si>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University of Minnesota</t>
  </si>
  <si>
    <t>Today's Date:  April 12, 2019</t>
  </si>
  <si>
    <t>Project Length and Completion Date:  3 years; June 30, 2023</t>
  </si>
  <si>
    <t>Postdoctoral Associate, experiment and modeling research (80% salary, 20% benefit); 100% FTE for each of 3 years.  ($192,098)</t>
  </si>
  <si>
    <r>
      <t xml:space="preserve">In kind: </t>
    </r>
    <r>
      <rPr>
        <sz val="11"/>
        <rFont val="Calibri"/>
        <family val="2"/>
        <scheme val="minor"/>
      </rPr>
      <t>The University of Minnesota does not charge the State of Minnesota its typical overhead rate of 54% of the total modified direct costs.</t>
    </r>
  </si>
  <si>
    <t xml:space="preserve">Tranportation within Minnesota state for field data collection and research meetings with other researchers in the state.   Estimation of cost for 3 years: Mileage $0.58/mile x 500 miles =$290; Incidental expense during travel $60; Lodging $400. </t>
  </si>
  <si>
    <t>Project Budget: $299,982</t>
  </si>
  <si>
    <t>Project Manager: Lian Shen</t>
  </si>
  <si>
    <t>Project Title:  Waves and Currents on Lake Superior Minnesota Coast</t>
  </si>
  <si>
    <t>Lian Shen, Program Manager (74% salary, 26% benefits); 3.7% FTE, 0.33 month per year.  ($34,656)</t>
  </si>
  <si>
    <t>Graduate student, modeling study (84% salary, 16% benefit); 3 summers month per year for 3 years.  ($20,892)</t>
  </si>
  <si>
    <t>Undergraduate Assistant, measurement study (100% salary); 1.5 months for each of 3 years.  ($7,200)</t>
  </si>
  <si>
    <t>IT staff, data analysis and app design (85% salary, 15% benefit); 40% FTE for each of 3 years.  ($39,224)</t>
  </si>
  <si>
    <t xml:space="preserve">Cost of anemometer ($300) to measure the wind speed, ADV sensor ($1,000) to measure current conditions, and wave buoy to measure wave conditions ($500).  </t>
  </si>
  <si>
    <t>Non-State: Office of Naval Research</t>
  </si>
  <si>
    <t>secured</t>
  </si>
  <si>
    <t>State: Minnesota Sea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</si>
</sst>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top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topLeftCell="A19" zoomScaleNormal="100" zoomScaleSheetLayoutView="100" zoomScalePageLayoutView="70" workbookViewId="0">
      <selection activeCell="C41" sqref="C41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26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23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34</v>
      </c>
      <c r="B5" s="6"/>
      <c r="C5" s="6"/>
    </row>
    <row r="6" spans="1:19" s="5" customFormat="1" ht="16.149999999999999" customHeight="1" x14ac:dyDescent="0.2">
      <c r="A6" s="5" t="s">
        <v>35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">
        <v>33</v>
      </c>
      <c r="B8" s="6"/>
      <c r="C8" s="6"/>
    </row>
    <row r="9" spans="1:19" s="5" customFormat="1" ht="16.149999999999999" customHeight="1" x14ac:dyDescent="0.2">
      <c r="A9" s="5" t="s">
        <v>29</v>
      </c>
      <c r="B9" s="6"/>
      <c r="C9" s="6"/>
    </row>
    <row r="10" spans="1:19" s="5" customFormat="1" ht="16.149999999999999" customHeight="1" x14ac:dyDescent="0.2">
      <c r="A10" s="12" t="s">
        <v>28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7" t="s">
        <v>1</v>
      </c>
      <c r="B12" s="48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4">
        <v>297432</v>
      </c>
      <c r="D13" s="32">
        <v>0</v>
      </c>
      <c r="E13" s="32">
        <f>C13-D13</f>
        <v>297432</v>
      </c>
      <c r="F13" s="8"/>
      <c r="G13" s="8"/>
      <c r="H13" s="8"/>
      <c r="I13" s="8"/>
      <c r="J13" s="8"/>
      <c r="K13" s="8"/>
      <c r="L13" s="8"/>
      <c r="M13" s="2"/>
    </row>
    <row r="14" spans="1:19" ht="31.5" customHeight="1" x14ac:dyDescent="0.2">
      <c r="A14" s="49" t="s">
        <v>36</v>
      </c>
      <c r="B14" s="50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9" t="s">
        <v>30</v>
      </c>
      <c r="B15" s="50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4.5" customHeight="1" x14ac:dyDescent="0.2">
      <c r="A16" s="49" t="s">
        <v>37</v>
      </c>
      <c r="B16" s="50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32.25" customHeight="1" x14ac:dyDescent="0.2">
      <c r="A17" s="45" t="s">
        <v>38</v>
      </c>
      <c r="B17" s="46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ht="31.5" customHeight="1" x14ac:dyDescent="0.25">
      <c r="A18" s="51" t="s">
        <v>39</v>
      </c>
      <c r="B18" s="52"/>
      <c r="C18" s="33"/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7" t="s">
        <v>5</v>
      </c>
      <c r="B19" s="38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5"/>
      <c r="B20" s="46"/>
      <c r="C20" s="14">
        <v>0</v>
      </c>
      <c r="D20" s="14">
        <v>0</v>
      </c>
      <c r="E20" s="14">
        <f t="shared" ref="E20" si="0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7" t="s">
        <v>6</v>
      </c>
      <c r="B21" s="38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s="3" customFormat="1" ht="34.5" customHeight="1" x14ac:dyDescent="0.2">
      <c r="A22" s="45" t="s">
        <v>40</v>
      </c>
      <c r="B22" s="46"/>
      <c r="C22" s="36">
        <v>1800</v>
      </c>
      <c r="D22" s="36">
        <v>0</v>
      </c>
      <c r="E22" s="36">
        <f t="shared" ref="E22" si="1">C22-D22</f>
        <v>1800</v>
      </c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37" t="s">
        <v>12</v>
      </c>
      <c r="B23" s="38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7"/>
      <c r="B24" s="38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7" t="s">
        <v>13</v>
      </c>
      <c r="B25" s="38"/>
      <c r="C25" s="14"/>
      <c r="D25" s="14"/>
      <c r="E25" s="14"/>
    </row>
    <row r="26" spans="1:13" ht="14.25" customHeight="1" x14ac:dyDescent="0.2">
      <c r="A26" s="43"/>
      <c r="B26" s="44"/>
      <c r="C26" s="14">
        <v>0</v>
      </c>
      <c r="D26" s="14">
        <v>0</v>
      </c>
      <c r="E26" s="14">
        <f t="shared" ref="E26" si="3">C26-D26</f>
        <v>0</v>
      </c>
    </row>
    <row r="27" spans="1:13" x14ac:dyDescent="0.2">
      <c r="A27" s="37" t="s">
        <v>14</v>
      </c>
      <c r="B27" s="38"/>
      <c r="C27" s="14"/>
      <c r="D27" s="14"/>
      <c r="E27" s="14"/>
    </row>
    <row r="28" spans="1:13" x14ac:dyDescent="0.2">
      <c r="A28" s="43"/>
      <c r="B28" s="44"/>
      <c r="C28" s="14">
        <v>0</v>
      </c>
      <c r="D28" s="14">
        <v>0</v>
      </c>
      <c r="E28" s="14">
        <f t="shared" ref="E28" si="4">C28-D28</f>
        <v>0</v>
      </c>
    </row>
    <row r="29" spans="1:13" x14ac:dyDescent="0.2">
      <c r="A29" s="37" t="s">
        <v>15</v>
      </c>
      <c r="B29" s="38"/>
      <c r="C29" s="14"/>
      <c r="D29" s="14"/>
      <c r="E29" s="14"/>
    </row>
    <row r="30" spans="1:13" x14ac:dyDescent="0.2">
      <c r="A30" s="43"/>
      <c r="B30" s="44"/>
      <c r="C30" s="14">
        <v>0</v>
      </c>
      <c r="D30" s="14">
        <v>0</v>
      </c>
      <c r="E30" s="14">
        <f t="shared" ref="E30" si="5">C30-D30</f>
        <v>0</v>
      </c>
    </row>
    <row r="31" spans="1:13" x14ac:dyDescent="0.2">
      <c r="A31" s="37" t="s">
        <v>16</v>
      </c>
      <c r="B31" s="38"/>
      <c r="C31" s="14"/>
      <c r="D31" s="14"/>
      <c r="E31" s="14"/>
    </row>
    <row r="32" spans="1:13" x14ac:dyDescent="0.2">
      <c r="A32" s="43"/>
      <c r="B32" s="44"/>
      <c r="C32" s="14">
        <v>0</v>
      </c>
      <c r="D32" s="14">
        <v>0</v>
      </c>
      <c r="E32" s="14">
        <f t="shared" ref="E32" si="6">C32-D32</f>
        <v>0</v>
      </c>
    </row>
    <row r="33" spans="1:13" x14ac:dyDescent="0.2">
      <c r="A33" s="37" t="s">
        <v>7</v>
      </c>
      <c r="B33" s="38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t="45.75" customHeight="1" x14ac:dyDescent="0.2">
      <c r="A34" s="45" t="s">
        <v>32</v>
      </c>
      <c r="B34" s="46"/>
      <c r="C34" s="15">
        <v>750</v>
      </c>
      <c r="D34" s="14">
        <v>0</v>
      </c>
      <c r="E34" s="14">
        <f t="shared" ref="E34" si="7">C34-D34</f>
        <v>750</v>
      </c>
    </row>
    <row r="35" spans="1:13" x14ac:dyDescent="0.2">
      <c r="A35" s="37" t="s">
        <v>17</v>
      </c>
      <c r="B35" s="38"/>
      <c r="C35" s="15"/>
      <c r="D35" s="14"/>
      <c r="E35" s="14"/>
    </row>
    <row r="36" spans="1:13" s="2" customFormat="1" ht="15.75" thickBot="1" x14ac:dyDescent="0.25">
      <c r="A36" s="39"/>
      <c r="B36" s="40"/>
      <c r="C36" s="16">
        <v>0</v>
      </c>
      <c r="D36" s="16">
        <v>0</v>
      </c>
      <c r="E36" s="16">
        <f t="shared" ref="E36" si="8">C36-D36</f>
        <v>0</v>
      </c>
    </row>
    <row r="37" spans="1:13" s="2" customFormat="1" ht="15.75" thickTop="1" x14ac:dyDescent="0.2">
      <c r="A37" s="41" t="s">
        <v>0</v>
      </c>
      <c r="B37" s="42"/>
      <c r="C37" s="17">
        <f>SUM(C13:C36)</f>
        <v>299982</v>
      </c>
      <c r="D37" s="17">
        <f>SUM(D13:D36)</f>
        <v>0</v>
      </c>
      <c r="E37" s="17">
        <f>SUM(E13:E36)</f>
        <v>299982</v>
      </c>
    </row>
    <row r="38" spans="1:13" s="2" customFormat="1" x14ac:dyDescent="0.2">
      <c r="B38" s="21"/>
      <c r="C38" s="21"/>
      <c r="D38" s="21"/>
      <c r="E38" s="21"/>
    </row>
    <row r="39" spans="1:13" s="2" customFormat="1" ht="30" x14ac:dyDescent="0.2">
      <c r="A39" s="29" t="s">
        <v>24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13" s="2" customFormat="1" x14ac:dyDescent="0.25">
      <c r="A40" s="20" t="s">
        <v>41</v>
      </c>
      <c r="B40" s="18" t="s">
        <v>42</v>
      </c>
      <c r="C40" s="19">
        <v>821102</v>
      </c>
      <c r="D40" s="19">
        <v>0</v>
      </c>
      <c r="E40" s="19">
        <f>C40-D40</f>
        <v>821102</v>
      </c>
    </row>
    <row r="41" spans="1:13" s="2" customFormat="1" ht="15" customHeight="1" x14ac:dyDescent="0.25">
      <c r="A41" s="20" t="s">
        <v>43</v>
      </c>
      <c r="B41" s="18" t="s">
        <v>42</v>
      </c>
      <c r="C41" s="19">
        <v>126229</v>
      </c>
      <c r="D41" s="19">
        <v>0</v>
      </c>
      <c r="E41" s="19">
        <f t="shared" ref="E41:E42" si="9">C41-D41</f>
        <v>126229</v>
      </c>
    </row>
    <row r="42" spans="1:13" s="2" customFormat="1" ht="32.25" customHeight="1" x14ac:dyDescent="0.25">
      <c r="A42" s="20" t="s">
        <v>31</v>
      </c>
      <c r="B42" s="18"/>
      <c r="C42" s="19">
        <v>161990</v>
      </c>
      <c r="D42" s="19">
        <v>0</v>
      </c>
      <c r="E42" s="19">
        <f t="shared" si="9"/>
        <v>161990</v>
      </c>
    </row>
    <row r="43" spans="1:13" s="2" customFormat="1" x14ac:dyDescent="0.25">
      <c r="A43" s="13"/>
      <c r="B43" s="24"/>
      <c r="C43" s="24"/>
      <c r="D43" s="24"/>
      <c r="E43" s="24"/>
    </row>
    <row r="44" spans="1:13" s="2" customFormat="1" ht="45" x14ac:dyDescent="0.2">
      <c r="A44" s="31" t="s">
        <v>25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13" s="2" customFormat="1" x14ac:dyDescent="0.25">
      <c r="A45" s="20"/>
      <c r="B45" s="18"/>
      <c r="C45" s="19">
        <v>0</v>
      </c>
      <c r="D45" s="19">
        <v>0</v>
      </c>
      <c r="E45" s="19">
        <f t="shared" ref="E45" si="10">C45-D45</f>
        <v>0</v>
      </c>
    </row>
    <row r="46" spans="1:13" s="2" customFormat="1" x14ac:dyDescent="0.2"/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26">
    <mergeCell ref="A12:B12"/>
    <mergeCell ref="A13:B13"/>
    <mergeCell ref="A17:B17"/>
    <mergeCell ref="A23:B23"/>
    <mergeCell ref="A24:B24"/>
    <mergeCell ref="A14:B14"/>
    <mergeCell ref="A15:B15"/>
    <mergeCell ref="A16:B16"/>
    <mergeCell ref="A18:B18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6:B36"/>
    <mergeCell ref="A37:B37"/>
    <mergeCell ref="A31:B31"/>
    <mergeCell ref="A32:B32"/>
    <mergeCell ref="A33:B33"/>
    <mergeCell ref="A34:B3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2019-05-09T12:19:34Z</dcterms:modified>
</cp:coreProperties>
</file>