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ML2020\RFP\5 FINAL Proposals\"/>
    </mc:Choice>
  </mc:AlternateContent>
  <bookViews>
    <workbookView xWindow="0" yWindow="0" windowWidth="28800" windowHeight="12210"/>
  </bookViews>
  <sheets>
    <sheet name="Project Budget" sheetId="1" r:id="rId1"/>
  </sheets>
  <definedNames>
    <definedName name="_xlnm.Print_Area" localSheetId="0">'Project Budget'!$A$1:$E$41</definedName>
  </definedNames>
  <calcPr calcId="171027"/>
</workbook>
</file>

<file path=xl/calcChain.xml><?xml version="1.0" encoding="utf-8"?>
<calcChain xmlns="http://schemas.openxmlformats.org/spreadsheetml/2006/main">
  <c r="C39" i="1" l="1"/>
  <c r="E41" i="1" l="1"/>
  <c r="E38" i="1"/>
  <c r="E37" i="1"/>
  <c r="E32" i="1" l="1"/>
  <c r="E36" i="1"/>
  <c r="D33" i="1" l="1"/>
  <c r="C33" i="1"/>
  <c r="E30" i="1"/>
  <c r="E28" i="1"/>
  <c r="E26" i="1"/>
  <c r="E24" i="1"/>
  <c r="E22" i="1"/>
  <c r="E20" i="1"/>
  <c r="E18" i="1"/>
  <c r="E16" i="1"/>
  <c r="E13" i="1"/>
  <c r="E33" i="1" l="1"/>
</calcChain>
</file>

<file path=xl/sharedStrings.xml><?xml version="1.0" encoding="utf-8"?>
<sst xmlns="http://schemas.openxmlformats.org/spreadsheetml/2006/main" count="45" uniqueCount="41">
  <si>
    <t>COLUMN TOTAL</t>
  </si>
  <si>
    <t>BUDGET ITEM</t>
  </si>
  <si>
    <t>Amount Spent</t>
  </si>
  <si>
    <t>ENVIRONMENT AND NATURAL RESOURCES TRUST FUND BUDGET</t>
  </si>
  <si>
    <t>Personnel (Wages and Benefits)</t>
  </si>
  <si>
    <t>Professional/Technical/Service Contracts</t>
  </si>
  <si>
    <t>Equipment/Tools/Supplies</t>
  </si>
  <si>
    <r>
      <t>Travel expenses in Minnesota</t>
    </r>
    <r>
      <rPr>
        <sz val="11"/>
        <rFont val="Arial"/>
        <family val="2"/>
      </rPr>
      <t/>
    </r>
  </si>
  <si>
    <t>Environment and Natural Resources Trust Fund</t>
  </si>
  <si>
    <t>Legal Citation:</t>
  </si>
  <si>
    <t>Budget</t>
  </si>
  <si>
    <t xml:space="preserve">
Balance</t>
  </si>
  <si>
    <t>Capital Expenditures Over $5,000</t>
  </si>
  <si>
    <t>Fee Title Acquisition</t>
  </si>
  <si>
    <t xml:space="preserve">Easement Acquisition </t>
  </si>
  <si>
    <t>Professional Services for Acquisition</t>
  </si>
  <si>
    <t xml:space="preserve">Printing </t>
  </si>
  <si>
    <t>Other</t>
  </si>
  <si>
    <t>Status (secured or pending)</t>
  </si>
  <si>
    <t>Amount legally obligated but not yet spent</t>
  </si>
  <si>
    <t xml:space="preserve"> Budget</t>
  </si>
  <si>
    <t>Spent</t>
  </si>
  <si>
    <t>Balance</t>
  </si>
  <si>
    <t>Non-State:</t>
  </si>
  <si>
    <t>M.L. 2020 Budget Spreadsheet</t>
  </si>
  <si>
    <t xml:space="preserve">SOURCE AND USE OF OTHER FUNDS CONTRIBUTED TO THE PROJECT
</t>
  </si>
  <si>
    <t xml:space="preserve">Other ENRTF APPROPRIATIONS AWARDED IN THE LAST SIX YEARS
</t>
  </si>
  <si>
    <t>Attachment A: Project Budget Spreadsheet</t>
  </si>
  <si>
    <r>
      <t xml:space="preserve">Project Title: </t>
    </r>
    <r>
      <rPr>
        <sz val="11"/>
        <rFont val="Calibri"/>
        <family val="2"/>
        <scheme val="minor"/>
      </rPr>
      <t xml:space="preserve"> Morrison County Performance Drainage and Hydrology Management Phase II</t>
    </r>
  </si>
  <si>
    <r>
      <t xml:space="preserve">Project Length and Completion Date: </t>
    </r>
    <r>
      <rPr>
        <sz val="11"/>
        <rFont val="Calibri"/>
        <family val="2"/>
        <scheme val="minor"/>
      </rPr>
      <t xml:space="preserve"> June 30, 2023</t>
    </r>
  </si>
  <si>
    <r>
      <t xml:space="preserve">Project Manager: </t>
    </r>
    <r>
      <rPr>
        <sz val="11"/>
        <rFont val="Calibri"/>
        <family val="2"/>
        <scheme val="minor"/>
      </rPr>
      <t>Shannon Wettstein</t>
    </r>
  </si>
  <si>
    <r>
      <t xml:space="preserve">Organization: </t>
    </r>
    <r>
      <rPr>
        <sz val="11"/>
        <rFont val="Calibri"/>
        <family val="2"/>
        <scheme val="minor"/>
      </rPr>
      <t>Morrison Soil and Water Conservation District</t>
    </r>
  </si>
  <si>
    <r>
      <t xml:space="preserve">Legal Citation: </t>
    </r>
    <r>
      <rPr>
        <sz val="11"/>
        <rFont val="Arial"/>
        <family val="2"/>
      </rPr>
      <t xml:space="preserve">M.L. 2016, Chp. 186, Sec. 2, Subd.04r </t>
    </r>
  </si>
  <si>
    <r>
      <t xml:space="preserve">Project Budget: </t>
    </r>
    <r>
      <rPr>
        <sz val="11"/>
        <rFont val="Calibri"/>
        <family val="2"/>
        <scheme val="minor"/>
      </rPr>
      <t>$213,300</t>
    </r>
  </si>
  <si>
    <r>
      <t xml:space="preserve">State: </t>
    </r>
    <r>
      <rPr>
        <sz val="11"/>
        <rFont val="Calibri"/>
        <family val="2"/>
        <scheme val="minor"/>
      </rPr>
      <t>SWCD Local Capacity dollars provided through the Clean Water Fund. Morrison SWCD staff time for administration of the grant including reporting and grant management.</t>
    </r>
  </si>
  <si>
    <t>Pending</t>
  </si>
  <si>
    <r>
      <t xml:space="preserve">In kind: </t>
    </r>
    <r>
      <rPr>
        <sz val="11"/>
        <rFont val="Calibri"/>
        <family val="2"/>
        <scheme val="minor"/>
      </rPr>
      <t>Township Supervisor per diem for semiannual township meeting, time and mileage to identify culverts, submit culvert replacement forms and go over inventory data with SWCD staff; County Public Works time to inventory and mark culverts, host and attend meetings where the information is presented, submit culvert replacement information; County Land Services and GIS Departments time to update Beacon the interactive GIS mapping; County Commissioner per diem to attend and speak at meetings where the information is presented; Camp Ripley Environmental Services staff time to accompany and assist hydrology technician while on Camp Ripley property. Marking flags for townships to identify culvert locations during their annual road and bridge drive.</t>
    </r>
  </si>
  <si>
    <t>Travel to and from data gathering points 17,000 miles at IRS eligible rate (currently $0.545)</t>
  </si>
  <si>
    <t>Hydrology Technician, $68,000 (70% salary, 30% benefits, 1 FTE each year for three years totalling $204,000)</t>
  </si>
  <si>
    <t>Total:</t>
  </si>
  <si>
    <r>
      <t>Today's Date:  April 2</t>
    </r>
    <r>
      <rPr>
        <sz val="11"/>
        <rFont val="Calibri"/>
        <family val="2"/>
        <scheme val="minor"/>
      </rPr>
      <t>,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</si>
</sst>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_);_([$$-409]* \(#,##0\);_([$$-409]* &quot;-&quot;??_);_(@_)"/>
    <numFmt numFmtId="165" formatCode="_(&quot;$&quot;* #,##0_);_(&quot;$&quot;* \(#,##0\);_(&quot;$&quot;* &quot;-&quot;??_);_(@_)"/>
  </numFmts>
  <fonts count="9" x14ac:knownFonts="1">
    <font>
      <sz val="10"/>
      <name val="Arial"/>
    </font>
    <font>
      <sz val="8"/>
      <name val="Arial"/>
      <family val="2"/>
    </font>
    <font>
      <sz val="11"/>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
      <b/>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s>
  <cellStyleXfs count="2">
    <xf numFmtId="0" fontId="0" fillId="0" borderId="0"/>
    <xf numFmtId="44" fontId="6" fillId="0" borderId="0" applyFont="0" applyFill="0" applyBorder="0" applyAlignment="0" applyProtection="0"/>
  </cellStyleXfs>
  <cellXfs count="50">
    <xf numFmtId="0" fontId="0" fillId="0" borderId="0" xfId="0"/>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Alignment="1">
      <alignment vertical="top"/>
    </xf>
    <xf numFmtId="0" fontId="3"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0" xfId="0" applyFont="1" applyAlignment="1">
      <alignment vertical="top" wrapText="1"/>
    </xf>
    <xf numFmtId="0" fontId="4" fillId="0" borderId="0" xfId="0" applyFont="1" applyBorder="1" applyAlignment="1">
      <alignment vertical="top" wrapText="1"/>
    </xf>
    <xf numFmtId="0" fontId="4" fillId="0" borderId="0" xfId="0" applyFont="1" applyAlignment="1">
      <alignment vertical="center"/>
    </xf>
    <xf numFmtId="0" fontId="3" fillId="0" borderId="5" xfId="0" applyFont="1" applyBorder="1" applyAlignment="1">
      <alignment vertical="top" wrapText="1"/>
    </xf>
    <xf numFmtId="0" fontId="3" fillId="0" borderId="6" xfId="0" applyFont="1" applyBorder="1" applyAlignment="1">
      <alignment vertical="top" wrapText="1"/>
    </xf>
    <xf numFmtId="0" fontId="4" fillId="0" borderId="0" xfId="0" applyFont="1" applyFill="1" applyAlignment="1">
      <alignment vertical="top"/>
    </xf>
    <xf numFmtId="164" fontId="3" fillId="0" borderId="3" xfId="0" applyNumberFormat="1" applyFont="1" applyBorder="1" applyAlignment="1">
      <alignment horizontal="right" vertical="top" wrapText="1"/>
    </xf>
    <xf numFmtId="164" fontId="3" fillId="0" borderId="7" xfId="0" applyNumberFormat="1" applyFont="1" applyBorder="1" applyAlignment="1">
      <alignment horizontal="right" vertical="top" wrapText="1"/>
    </xf>
    <xf numFmtId="164" fontId="3" fillId="0" borderId="2" xfId="0" applyNumberFormat="1" applyFont="1" applyBorder="1" applyAlignment="1">
      <alignment horizontal="right" vertical="top" wrapText="1"/>
    </xf>
    <xf numFmtId="164" fontId="3" fillId="0" borderId="4" xfId="0" applyNumberFormat="1" applyFont="1" applyBorder="1" applyAlignment="1">
      <alignment horizontal="right" vertical="top" wrapText="1"/>
    </xf>
    <xf numFmtId="165" fontId="3" fillId="0" borderId="3" xfId="1" applyNumberFormat="1" applyFont="1" applyBorder="1"/>
    <xf numFmtId="165" fontId="3" fillId="0" borderId="3" xfId="1" applyNumberFormat="1" applyFont="1" applyBorder="1" applyAlignment="1">
      <alignment horizontal="right" vertical="top" wrapText="1"/>
    </xf>
    <xf numFmtId="0" fontId="4" fillId="0" borderId="3" xfId="0" applyFont="1" applyBorder="1" applyAlignment="1">
      <alignment wrapText="1"/>
    </xf>
    <xf numFmtId="0" fontId="3" fillId="0" borderId="3" xfId="0" applyFont="1" applyBorder="1" applyAlignment="1">
      <alignment vertical="top" wrapText="1"/>
    </xf>
    <xf numFmtId="0" fontId="5" fillId="0" borderId="8" xfId="0" applyFont="1" applyBorder="1" applyAlignment="1">
      <alignment vertical="top" wrapText="1"/>
    </xf>
    <xf numFmtId="0" fontId="7" fillId="0" borderId="0" xfId="0" applyFont="1" applyAlignment="1">
      <alignment vertical="top"/>
    </xf>
    <xf numFmtId="0" fontId="3" fillId="0" borderId="3" xfId="0" applyFont="1" applyBorder="1"/>
    <xf numFmtId="0" fontId="4" fillId="2" borderId="11" xfId="0" applyFont="1" applyFill="1" applyBorder="1" applyAlignment="1">
      <alignment horizontal="center" wrapText="1"/>
    </xf>
    <xf numFmtId="0" fontId="4" fillId="2" borderId="2" xfId="0" applyFont="1" applyFill="1" applyBorder="1" applyAlignment="1">
      <alignment horizontal="center" wrapText="1"/>
    </xf>
    <xf numFmtId="0" fontId="4" fillId="2" borderId="16" xfId="0" applyFont="1" applyFill="1" applyBorder="1" applyAlignment="1">
      <alignment wrapText="1"/>
    </xf>
    <xf numFmtId="0" fontId="4" fillId="2" borderId="1" xfId="0" applyFont="1" applyFill="1" applyBorder="1" applyAlignment="1">
      <alignment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164" fontId="3" fillId="4" borderId="3" xfId="0" applyNumberFormat="1" applyFont="1" applyFill="1" applyBorder="1" applyAlignment="1">
      <alignment horizontal="right" vertical="top" wrapText="1"/>
    </xf>
    <xf numFmtId="164" fontId="3" fillId="3" borderId="3" xfId="0" applyNumberFormat="1" applyFont="1" applyFill="1" applyBorder="1" applyAlignment="1">
      <alignment horizontal="right" vertical="top" wrapText="1"/>
    </xf>
    <xf numFmtId="0" fontId="5" fillId="4" borderId="9" xfId="0" applyFont="1" applyFill="1" applyBorder="1" applyAlignment="1">
      <alignment vertical="top" wrapText="1"/>
    </xf>
    <xf numFmtId="0" fontId="5" fillId="4" borderId="10" xfId="0" applyFont="1" applyFill="1" applyBorder="1" applyAlignment="1">
      <alignment vertical="top" wrapText="1"/>
    </xf>
    <xf numFmtId="0" fontId="8" fillId="0" borderId="0" xfId="0" applyFont="1" applyAlignment="1">
      <alignment vertical="top"/>
    </xf>
    <xf numFmtId="0" fontId="4" fillId="0" borderId="0" xfId="0" applyFont="1"/>
    <xf numFmtId="165" fontId="3" fillId="0" borderId="3" xfId="0" applyNumberFormat="1" applyFont="1" applyBorder="1"/>
    <xf numFmtId="0" fontId="4" fillId="0" borderId="12" xfId="0" applyFont="1" applyBorder="1" applyAlignment="1">
      <alignment vertical="top" wrapText="1"/>
    </xf>
    <xf numFmtId="0" fontId="4" fillId="0" borderId="14" xfId="0" applyFont="1" applyBorder="1" applyAlignment="1">
      <alignment vertical="top" wrapText="1"/>
    </xf>
    <xf numFmtId="0" fontId="4" fillId="0" borderId="16" xfId="0" applyFont="1" applyBorder="1" applyAlignment="1">
      <alignment vertical="top" wrapText="1"/>
    </xf>
    <xf numFmtId="0" fontId="4" fillId="0" borderId="11" xfId="0" applyFont="1" applyBorder="1" applyAlignment="1">
      <alignment vertical="top" wrapText="1"/>
    </xf>
    <xf numFmtId="0" fontId="4" fillId="0" borderId="13" xfId="0" applyFont="1" applyFill="1" applyBorder="1" applyAlignment="1">
      <alignment vertical="top" wrapText="1"/>
    </xf>
    <xf numFmtId="0" fontId="4" fillId="0" borderId="15" xfId="0" applyFont="1" applyFill="1" applyBorder="1" applyAlignment="1">
      <alignment vertical="top" wrapText="1"/>
    </xf>
    <xf numFmtId="0" fontId="5" fillId="0" borderId="12" xfId="0" applyFont="1" applyBorder="1" applyAlignment="1">
      <alignment vertical="top" wrapText="1"/>
    </xf>
    <xf numFmtId="0" fontId="5" fillId="0" borderId="14" xfId="0" applyFont="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4" fillId="0" borderId="8" xfId="0" applyFont="1" applyBorder="1" applyAlignment="1">
      <alignment vertical="top" wrapText="1"/>
    </xf>
    <xf numFmtId="0" fontId="4" fillId="0" borderId="10" xfId="0" applyFont="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107157</xdr:rowOff>
    </xdr:to>
    <xdr:pic>
      <xdr:nvPicPr>
        <xdr:cNvPr id="3" name="Picture 2" descr="ENRTF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S685"/>
  <sheetViews>
    <sheetView tabSelected="1" view="pageBreakPreview" zoomScaleNormal="100" zoomScaleSheetLayoutView="100" zoomScalePageLayoutView="70" workbookViewId="0">
      <selection activeCell="A10" sqref="A10"/>
    </sheetView>
  </sheetViews>
  <sheetFormatPr defaultColWidth="7.85546875" defaultRowHeight="15" x14ac:dyDescent="0.2"/>
  <cols>
    <col min="1" max="1" width="68.5703125" style="1" customWidth="1"/>
    <col min="2" max="2" width="16.5703125" style="10" customWidth="1"/>
    <col min="3" max="3" width="14.42578125" style="11" customWidth="1"/>
    <col min="4" max="9" width="13.140625" style="1" customWidth="1"/>
    <col min="10" max="10" width="11.140625" style="1" customWidth="1"/>
    <col min="11" max="11" width="11.28515625" style="1" customWidth="1"/>
    <col min="12" max="16384" width="7.85546875" style="1"/>
  </cols>
  <sheetData>
    <row r="1" spans="1:19" x14ac:dyDescent="0.2">
      <c r="A1" s="7" t="s">
        <v>27</v>
      </c>
      <c r="B1" s="2"/>
      <c r="C1" s="2"/>
    </row>
    <row r="2" spans="1:19" s="5" customFormat="1" x14ac:dyDescent="0.2">
      <c r="A2" s="6" t="s">
        <v>8</v>
      </c>
      <c r="B2" s="4"/>
      <c r="C2" s="4"/>
      <c r="D2" s="3"/>
      <c r="E2" s="3"/>
      <c r="F2" s="3"/>
      <c r="G2" s="3"/>
      <c r="H2" s="3"/>
      <c r="I2" s="3"/>
      <c r="J2" s="3"/>
      <c r="K2" s="3"/>
      <c r="L2" s="3"/>
      <c r="M2" s="3"/>
      <c r="N2" s="3"/>
      <c r="O2" s="3"/>
      <c r="P2" s="3"/>
      <c r="Q2" s="3"/>
      <c r="R2" s="3"/>
      <c r="S2" s="3"/>
    </row>
    <row r="3" spans="1:19" s="5" customFormat="1" ht="16.5" customHeight="1" x14ac:dyDescent="0.2">
      <c r="A3" s="8" t="s">
        <v>24</v>
      </c>
      <c r="B3" s="4"/>
      <c r="C3" s="4"/>
      <c r="D3" s="3"/>
      <c r="E3" s="3"/>
      <c r="F3" s="3"/>
      <c r="G3" s="3"/>
      <c r="H3" s="3"/>
      <c r="I3" s="3"/>
      <c r="J3" s="3"/>
      <c r="K3" s="3"/>
      <c r="L3" s="3"/>
      <c r="M3" s="3"/>
      <c r="N3" s="3"/>
      <c r="O3" s="3"/>
      <c r="P3" s="3"/>
      <c r="Q3" s="3"/>
      <c r="R3" s="3"/>
      <c r="S3" s="3"/>
    </row>
    <row r="4" spans="1:19" s="7" customFormat="1" ht="16.149999999999999" customHeight="1" x14ac:dyDescent="0.2">
      <c r="A4" s="5" t="s">
        <v>9</v>
      </c>
      <c r="B4" s="8"/>
      <c r="C4" s="8"/>
      <c r="D4" s="1"/>
      <c r="E4" s="1"/>
      <c r="F4" s="1"/>
      <c r="G4" s="1"/>
      <c r="H4" s="1"/>
      <c r="I4" s="1"/>
      <c r="J4" s="1"/>
      <c r="K4" s="1"/>
      <c r="L4" s="1"/>
      <c r="M4" s="1"/>
      <c r="N4" s="1"/>
      <c r="O4" s="1"/>
      <c r="P4" s="1"/>
      <c r="Q4" s="1"/>
      <c r="R4" s="1"/>
      <c r="S4" s="1"/>
    </row>
    <row r="5" spans="1:19" s="5" customFormat="1" ht="16.149999999999999" customHeight="1" x14ac:dyDescent="0.2">
      <c r="A5" s="5" t="s">
        <v>30</v>
      </c>
      <c r="B5" s="6"/>
      <c r="C5" s="6"/>
    </row>
    <row r="6" spans="1:19" s="5" customFormat="1" ht="16.149999999999999" customHeight="1" x14ac:dyDescent="0.2">
      <c r="A6" s="5" t="s">
        <v>28</v>
      </c>
      <c r="B6" s="6"/>
      <c r="C6" s="6"/>
    </row>
    <row r="7" spans="1:19" s="5" customFormat="1" ht="16.149999999999999" customHeight="1" x14ac:dyDescent="0.2">
      <c r="A7" s="5" t="s">
        <v>31</v>
      </c>
      <c r="B7" s="6"/>
      <c r="C7" s="6"/>
    </row>
    <row r="8" spans="1:19" s="5" customFormat="1" ht="16.149999999999999" customHeight="1" x14ac:dyDescent="0.2">
      <c r="A8" s="9" t="s">
        <v>33</v>
      </c>
      <c r="B8" s="6"/>
      <c r="C8" s="6"/>
    </row>
    <row r="9" spans="1:19" s="3" customFormat="1" ht="16.149999999999999" customHeight="1" x14ac:dyDescent="0.2">
      <c r="A9" s="5" t="s">
        <v>29</v>
      </c>
      <c r="B9" s="6"/>
      <c r="C9" s="6"/>
      <c r="D9" s="5"/>
      <c r="E9" s="5"/>
      <c r="F9" s="5"/>
      <c r="G9" s="5"/>
      <c r="H9" s="5"/>
      <c r="I9" s="5"/>
      <c r="J9" s="5"/>
      <c r="K9" s="5"/>
    </row>
    <row r="10" spans="1:19" s="5" customFormat="1" ht="16.149999999999999" customHeight="1" x14ac:dyDescent="0.2">
      <c r="A10" s="12" t="s">
        <v>40</v>
      </c>
      <c r="B10" s="6"/>
      <c r="C10" s="6"/>
      <c r="D10" s="22"/>
      <c r="E10" s="22"/>
    </row>
    <row r="11" spans="1:19" ht="33.6" customHeight="1" thickBot="1" x14ac:dyDescent="0.3">
      <c r="A11" s="26" t="s">
        <v>3</v>
      </c>
      <c r="B11" s="27"/>
      <c r="C11" s="25" t="s">
        <v>10</v>
      </c>
      <c r="D11" s="24" t="s">
        <v>2</v>
      </c>
      <c r="E11" s="25" t="s">
        <v>11</v>
      </c>
      <c r="F11" s="7"/>
      <c r="G11" s="7"/>
      <c r="H11" s="7"/>
      <c r="I11" s="7"/>
      <c r="J11" s="7"/>
      <c r="K11" s="7"/>
      <c r="L11" s="7"/>
    </row>
    <row r="12" spans="1:19" ht="15.75" thickTop="1" x14ac:dyDescent="0.2">
      <c r="A12" s="48" t="s">
        <v>1</v>
      </c>
      <c r="B12" s="49"/>
      <c r="C12" s="21"/>
      <c r="D12" s="33"/>
      <c r="E12" s="34"/>
      <c r="F12" s="7"/>
      <c r="G12" s="7"/>
      <c r="H12" s="7"/>
      <c r="I12" s="7"/>
      <c r="J12" s="7"/>
      <c r="K12" s="7"/>
      <c r="L12" s="7"/>
    </row>
    <row r="13" spans="1:19" x14ac:dyDescent="0.2">
      <c r="A13" s="38" t="s">
        <v>4</v>
      </c>
      <c r="B13" s="39"/>
      <c r="C13" s="13">
        <v>204000</v>
      </c>
      <c r="D13" s="31">
        <v>0</v>
      </c>
      <c r="E13" s="31">
        <f>C13-D13</f>
        <v>204000</v>
      </c>
      <c r="F13" s="8"/>
      <c r="G13" s="8"/>
      <c r="H13" s="8"/>
      <c r="I13" s="8"/>
      <c r="J13" s="8"/>
      <c r="K13" s="8"/>
      <c r="L13" s="8"/>
      <c r="M13" s="2"/>
    </row>
    <row r="14" spans="1:19" ht="30" customHeight="1" x14ac:dyDescent="0.2">
      <c r="A14" s="46" t="s">
        <v>38</v>
      </c>
      <c r="B14" s="47"/>
      <c r="C14" s="32"/>
      <c r="D14" s="32"/>
      <c r="E14" s="32"/>
      <c r="F14" s="8"/>
      <c r="G14" s="8"/>
      <c r="H14" s="8"/>
      <c r="I14" s="8"/>
      <c r="J14" s="8"/>
      <c r="K14" s="8"/>
      <c r="L14" s="8"/>
      <c r="M14" s="2"/>
    </row>
    <row r="15" spans="1:19" x14ac:dyDescent="0.2">
      <c r="A15" s="38" t="s">
        <v>5</v>
      </c>
      <c r="B15" s="39"/>
      <c r="C15" s="13"/>
      <c r="D15" s="13"/>
      <c r="E15" s="13"/>
      <c r="F15" s="8"/>
      <c r="G15" s="8"/>
      <c r="H15" s="8"/>
      <c r="I15" s="8"/>
      <c r="J15" s="8"/>
      <c r="K15" s="8"/>
      <c r="L15" s="8"/>
      <c r="M15" s="2"/>
    </row>
    <row r="16" spans="1:19" x14ac:dyDescent="0.2">
      <c r="A16" s="46"/>
      <c r="B16" s="47"/>
      <c r="C16" s="13">
        <v>0</v>
      </c>
      <c r="D16" s="13">
        <v>0</v>
      </c>
      <c r="E16" s="13">
        <f t="shared" ref="E16" si="0">C16-D16</f>
        <v>0</v>
      </c>
      <c r="F16" s="8"/>
      <c r="G16" s="8"/>
      <c r="H16" s="8"/>
      <c r="I16" s="8"/>
      <c r="J16" s="8"/>
      <c r="K16" s="8"/>
      <c r="L16" s="8"/>
      <c r="M16" s="2"/>
    </row>
    <row r="17" spans="1:13" x14ac:dyDescent="0.2">
      <c r="A17" s="38" t="s">
        <v>6</v>
      </c>
      <c r="B17" s="39"/>
      <c r="C17" s="13"/>
      <c r="D17" s="13"/>
      <c r="E17" s="13"/>
      <c r="F17" s="8"/>
      <c r="G17" s="8"/>
      <c r="H17" s="8"/>
      <c r="I17" s="8"/>
      <c r="J17" s="8"/>
      <c r="K17" s="8"/>
      <c r="L17" s="8"/>
      <c r="M17" s="2"/>
    </row>
    <row r="18" spans="1:13" x14ac:dyDescent="0.2">
      <c r="A18" s="38"/>
      <c r="B18" s="39"/>
      <c r="C18" s="13">
        <v>0</v>
      </c>
      <c r="D18" s="13">
        <v>0</v>
      </c>
      <c r="E18" s="13">
        <f t="shared" ref="E18" si="1">C18-D18</f>
        <v>0</v>
      </c>
      <c r="F18" s="8"/>
      <c r="G18" s="8"/>
      <c r="H18" s="8"/>
      <c r="I18" s="8"/>
      <c r="J18" s="8"/>
      <c r="K18" s="8"/>
      <c r="L18" s="8"/>
      <c r="M18" s="2"/>
    </row>
    <row r="19" spans="1:13" x14ac:dyDescent="0.2">
      <c r="A19" s="38" t="s">
        <v>12</v>
      </c>
      <c r="B19" s="39"/>
      <c r="C19" s="13"/>
      <c r="D19" s="13"/>
      <c r="E19" s="13"/>
      <c r="F19" s="8"/>
      <c r="G19" s="8"/>
      <c r="H19" s="8"/>
      <c r="I19" s="8"/>
      <c r="J19" s="8"/>
      <c r="K19" s="8"/>
      <c r="L19" s="8"/>
      <c r="M19" s="2"/>
    </row>
    <row r="20" spans="1:13" x14ac:dyDescent="0.2">
      <c r="A20" s="38"/>
      <c r="B20" s="39"/>
      <c r="C20" s="13">
        <v>0</v>
      </c>
      <c r="D20" s="13">
        <v>0</v>
      </c>
      <c r="E20" s="13">
        <f t="shared" ref="E20" si="2">C20-D20</f>
        <v>0</v>
      </c>
      <c r="F20" s="8"/>
      <c r="G20" s="8"/>
      <c r="H20" s="8"/>
      <c r="I20" s="8"/>
      <c r="J20" s="8"/>
      <c r="K20" s="8"/>
      <c r="L20" s="8"/>
      <c r="M20" s="2"/>
    </row>
    <row r="21" spans="1:13" x14ac:dyDescent="0.2">
      <c r="A21" s="38" t="s">
        <v>13</v>
      </c>
      <c r="B21" s="39"/>
      <c r="C21" s="13"/>
      <c r="D21" s="13"/>
      <c r="E21" s="13"/>
    </row>
    <row r="22" spans="1:13" ht="14.25" customHeight="1" x14ac:dyDescent="0.2">
      <c r="A22" s="44"/>
      <c r="B22" s="45"/>
      <c r="C22" s="13">
        <v>0</v>
      </c>
      <c r="D22" s="13">
        <v>0</v>
      </c>
      <c r="E22" s="13">
        <f t="shared" ref="E22" si="3">C22-D22</f>
        <v>0</v>
      </c>
    </row>
    <row r="23" spans="1:13" x14ac:dyDescent="0.2">
      <c r="A23" s="38" t="s">
        <v>14</v>
      </c>
      <c r="B23" s="39"/>
      <c r="C23" s="13"/>
      <c r="D23" s="13"/>
      <c r="E23" s="13"/>
    </row>
    <row r="24" spans="1:13" x14ac:dyDescent="0.2">
      <c r="A24" s="44"/>
      <c r="B24" s="45"/>
      <c r="C24" s="13">
        <v>0</v>
      </c>
      <c r="D24" s="13">
        <v>0</v>
      </c>
      <c r="E24" s="13">
        <f t="shared" ref="E24" si="4">C24-D24</f>
        <v>0</v>
      </c>
    </row>
    <row r="25" spans="1:13" x14ac:dyDescent="0.2">
      <c r="A25" s="38" t="s">
        <v>15</v>
      </c>
      <c r="B25" s="39"/>
      <c r="C25" s="13"/>
      <c r="D25" s="13"/>
      <c r="E25" s="13"/>
    </row>
    <row r="26" spans="1:13" x14ac:dyDescent="0.2">
      <c r="A26" s="44"/>
      <c r="B26" s="45"/>
      <c r="C26" s="13">
        <v>0</v>
      </c>
      <c r="D26" s="13">
        <v>0</v>
      </c>
      <c r="E26" s="13">
        <f t="shared" ref="E26" si="5">C26-D26</f>
        <v>0</v>
      </c>
    </row>
    <row r="27" spans="1:13" x14ac:dyDescent="0.2">
      <c r="A27" s="38" t="s">
        <v>16</v>
      </c>
      <c r="B27" s="39"/>
      <c r="C27" s="13"/>
      <c r="D27" s="13"/>
      <c r="E27" s="13"/>
    </row>
    <row r="28" spans="1:13" x14ac:dyDescent="0.2">
      <c r="A28" s="44"/>
      <c r="B28" s="45"/>
      <c r="C28" s="13">
        <v>0</v>
      </c>
      <c r="D28" s="13">
        <v>0</v>
      </c>
      <c r="E28" s="13">
        <f t="shared" ref="E28" si="6">C28-D28</f>
        <v>0</v>
      </c>
    </row>
    <row r="29" spans="1:13" x14ac:dyDescent="0.2">
      <c r="A29" s="38" t="s">
        <v>7</v>
      </c>
      <c r="B29" s="39"/>
      <c r="C29" s="13"/>
      <c r="D29" s="13"/>
      <c r="E29" s="13"/>
      <c r="F29" s="7"/>
      <c r="G29" s="7"/>
      <c r="H29" s="7"/>
      <c r="I29" s="7"/>
      <c r="J29" s="7"/>
      <c r="K29" s="7"/>
      <c r="L29" s="7"/>
      <c r="M29" s="7"/>
    </row>
    <row r="30" spans="1:13" x14ac:dyDescent="0.2">
      <c r="A30" s="38" t="s">
        <v>37</v>
      </c>
      <c r="B30" s="39"/>
      <c r="C30" s="14">
        <v>9300</v>
      </c>
      <c r="D30" s="13">
        <v>0</v>
      </c>
      <c r="E30" s="13">
        <f t="shared" ref="E30" si="7">C30-D30</f>
        <v>9300</v>
      </c>
    </row>
    <row r="31" spans="1:13" x14ac:dyDescent="0.2">
      <c r="A31" s="38" t="s">
        <v>17</v>
      </c>
      <c r="B31" s="39"/>
      <c r="C31" s="14"/>
      <c r="D31" s="13"/>
      <c r="E31" s="13"/>
    </row>
    <row r="32" spans="1:13" s="2" customFormat="1" ht="15.75" thickBot="1" x14ac:dyDescent="0.25">
      <c r="A32" s="40"/>
      <c r="B32" s="41"/>
      <c r="C32" s="15">
        <v>0</v>
      </c>
      <c r="D32" s="15">
        <v>0</v>
      </c>
      <c r="E32" s="15">
        <f t="shared" ref="E32" si="8">C32-D32</f>
        <v>0</v>
      </c>
    </row>
    <row r="33" spans="1:5" s="2" customFormat="1" ht="15.75" thickTop="1" x14ac:dyDescent="0.2">
      <c r="A33" s="42" t="s">
        <v>0</v>
      </c>
      <c r="B33" s="43"/>
      <c r="C33" s="16">
        <f>SUM(C13:C32)</f>
        <v>213300</v>
      </c>
      <c r="D33" s="16">
        <f>SUM(D13:D32)</f>
        <v>0</v>
      </c>
      <c r="E33" s="16">
        <f>SUM(E13:E32)</f>
        <v>213300</v>
      </c>
    </row>
    <row r="34" spans="1:5" s="2" customFormat="1" x14ac:dyDescent="0.2">
      <c r="B34" s="20"/>
      <c r="C34" s="20"/>
      <c r="D34" s="20"/>
      <c r="E34" s="20"/>
    </row>
    <row r="35" spans="1:5" s="2" customFormat="1" ht="30" x14ac:dyDescent="0.2">
      <c r="A35" s="28" t="s">
        <v>25</v>
      </c>
      <c r="B35" s="29" t="s">
        <v>18</v>
      </c>
      <c r="C35" s="29" t="s">
        <v>20</v>
      </c>
      <c r="D35" s="29" t="s">
        <v>21</v>
      </c>
      <c r="E35" s="29" t="s">
        <v>22</v>
      </c>
    </row>
    <row r="36" spans="1:5" s="2" customFormat="1" x14ac:dyDescent="0.25">
      <c r="A36" s="19" t="s">
        <v>23</v>
      </c>
      <c r="B36" s="17"/>
      <c r="C36" s="18">
        <v>0</v>
      </c>
      <c r="D36" s="18">
        <v>0</v>
      </c>
      <c r="E36" s="18">
        <f>C36-D36</f>
        <v>0</v>
      </c>
    </row>
    <row r="37" spans="1:5" s="2" customFormat="1" ht="45" customHeight="1" x14ac:dyDescent="0.25">
      <c r="A37" s="19" t="s">
        <v>34</v>
      </c>
      <c r="B37" s="17" t="s">
        <v>35</v>
      </c>
      <c r="C37" s="18">
        <v>75000</v>
      </c>
      <c r="D37" s="18">
        <v>0</v>
      </c>
      <c r="E37" s="18">
        <f t="shared" ref="E37:E38" si="9">C37-D37</f>
        <v>75000</v>
      </c>
    </row>
    <row r="38" spans="1:5" s="2" customFormat="1" ht="165" x14ac:dyDescent="0.25">
      <c r="A38" s="19" t="s">
        <v>36</v>
      </c>
      <c r="B38" s="17" t="s">
        <v>35</v>
      </c>
      <c r="C38" s="18">
        <v>32000</v>
      </c>
      <c r="D38" s="18">
        <v>0</v>
      </c>
      <c r="E38" s="18">
        <f t="shared" si="9"/>
        <v>32000</v>
      </c>
    </row>
    <row r="39" spans="1:5" s="2" customFormat="1" x14ac:dyDescent="0.25">
      <c r="A39" s="36" t="s">
        <v>39</v>
      </c>
      <c r="B39" s="23"/>
      <c r="C39" s="37">
        <f>SUM(C36:C38)</f>
        <v>107000</v>
      </c>
      <c r="D39" s="23"/>
      <c r="E39" s="23"/>
    </row>
    <row r="40" spans="1:5" s="2" customFormat="1" ht="45" x14ac:dyDescent="0.2">
      <c r="A40" s="30" t="s">
        <v>26</v>
      </c>
      <c r="B40" s="29" t="s">
        <v>19</v>
      </c>
      <c r="C40" s="29" t="s">
        <v>10</v>
      </c>
      <c r="D40" s="29" t="s">
        <v>21</v>
      </c>
      <c r="E40" s="29" t="s">
        <v>22</v>
      </c>
    </row>
    <row r="41" spans="1:5" s="2" customFormat="1" x14ac:dyDescent="0.25">
      <c r="A41" s="35" t="s">
        <v>32</v>
      </c>
      <c r="B41" s="17">
        <v>31085.1</v>
      </c>
      <c r="C41" s="18">
        <v>209000</v>
      </c>
      <c r="D41" s="18">
        <v>177914.9</v>
      </c>
      <c r="E41" s="18">
        <f t="shared" ref="E41" si="10">C41-D41</f>
        <v>31085.100000000006</v>
      </c>
    </row>
    <row r="42" spans="1:5" s="2" customFormat="1" x14ac:dyDescent="0.2"/>
    <row r="43" spans="1:5" s="2" customFormat="1" x14ac:dyDescent="0.2"/>
    <row r="44" spans="1:5" s="2" customFormat="1" x14ac:dyDescent="0.2"/>
    <row r="45" spans="1:5" s="2" customFormat="1" x14ac:dyDescent="0.2"/>
    <row r="46" spans="1:5" s="2" customFormat="1" x14ac:dyDescent="0.2"/>
    <row r="47" spans="1:5" s="2" customFormat="1" x14ac:dyDescent="0.2"/>
    <row r="48" spans="1:5"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sheetData>
  <mergeCells count="22">
    <mergeCell ref="A12:B12"/>
    <mergeCell ref="A13:B13"/>
    <mergeCell ref="A14:B14"/>
    <mergeCell ref="A19:B19"/>
    <mergeCell ref="A20:B20"/>
    <mergeCell ref="A21:B21"/>
    <mergeCell ref="A15:B15"/>
    <mergeCell ref="A16:B16"/>
    <mergeCell ref="A17:B17"/>
    <mergeCell ref="A18:B18"/>
    <mergeCell ref="A22:B22"/>
    <mergeCell ref="A23:B23"/>
    <mergeCell ref="A24:B24"/>
    <mergeCell ref="A25:B25"/>
    <mergeCell ref="A26:B26"/>
    <mergeCell ref="A31:B31"/>
    <mergeCell ref="A32:B32"/>
    <mergeCell ref="A33:B33"/>
    <mergeCell ref="A27:B27"/>
    <mergeCell ref="A28:B28"/>
    <mergeCell ref="A29:B29"/>
    <mergeCell ref="A30:B30"/>
  </mergeCells>
  <phoneticPr fontId="1" type="noConversion"/>
  <pageMargins left="0.5" right="0.5" top="0.5" bottom="0.5" header="0.25" footer="0"/>
  <pageSetup scale="7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2018-11-29T18:07:17Z</cp:lastPrinted>
  <dcterms:created xsi:type="dcterms:W3CDTF">2001-02-08T10:40:59Z</dcterms:created>
  <dcterms:modified xsi:type="dcterms:W3CDTF">2019-05-09T12:37:11Z</dcterms:modified>
</cp:coreProperties>
</file>