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51600" windowHeight="17625"/>
  </bookViews>
  <sheets>
    <sheet name="Project Budget" sheetId="1" r:id="rId1"/>
  </sheets>
  <definedNames>
    <definedName name="_xlnm.Print_Area" localSheetId="0">'Project Budget'!$A$1:$E$40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1" i="1" l="1"/>
  <c r="E20" i="1"/>
  <c r="E36" i="1" l="1"/>
  <c r="E35" i="1"/>
  <c r="E30" i="1" l="1"/>
  <c r="E34" i="1"/>
  <c r="D31" i="1" l="1"/>
  <c r="C31" i="1"/>
  <c r="E28" i="1"/>
  <c r="E26" i="1"/>
  <c r="E19" i="1"/>
  <c r="E13" i="1"/>
  <c r="E31" i="1" l="1"/>
</calcChain>
</file>

<file path=xl/sharedStrings.xml><?xml version="1.0" encoding="utf-8"?>
<sst xmlns="http://schemas.openxmlformats.org/spreadsheetml/2006/main" count="53" uniqueCount="49">
  <si>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</si>
  <si>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</si>
  <si>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</si>
  <si>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</si>
  <si>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</si>
  <si>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</si>
  <si>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</si>
  <si>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</si>
  <si>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</si>
  <si>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</si>
  <si>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</si>
  <si>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</si>
  <si>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</si>
  <si>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</si>
  <si>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</si>
  <si>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</si>
  <si>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</si>
  <si>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</si>
  <si>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</si>
  <si>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</si>
  <si>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</si>
  <si>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</si>
  <si>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</si>
  <si>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</si>
  <si>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R. Kiesling</t>
  </si>
  <si>
    <t>Organization:  US Geological Survey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</si>
  <si>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years; June 30, 2023</t>
    </r>
  </si>
  <si>
    <t>pending</t>
  </si>
  <si>
    <t xml:space="preserve">In kind: MN DNR Sentinel Lakes Coordinator (120 hours) </t>
  </si>
  <si>
    <t>Project Budget: $416,500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</si>
  <si>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Estimating Fish Production in Stressed Minnesota Lakes</t>
    </r>
  </si>
  <si>
    <t>Today's Date:  April 12, 2019</t>
  </si>
  <si>
    <t>Hydrologist - Project Manager: 10% FTE, 75% salary, 25% benefits, 1 person</t>
  </si>
  <si>
    <t>Hydrologist - Lake modeler: 35% FTE total, 70% salary, 30% benefits, 2 people</t>
  </si>
  <si>
    <t>Budget Analyst: 3% FTE, 68% salary, 32% benefits, 1 person</t>
  </si>
  <si>
    <t>Hydrologist - Program Manger: 5% FTE total, 75% salary, 25% benefits, 2 people</t>
  </si>
  <si>
    <t>Complete 6/30/2016</t>
  </si>
  <si>
    <t>Complete 6/30/2019</t>
  </si>
  <si>
    <t>USGS received ENRTF support for Sentinel Lakes Phase 2 Bio-physical modeling through sub-contract with the MN DNR</t>
  </si>
  <si>
    <t>USGS received ENRTF support for Sentinel Lakes Phase 3 Internal Loading dynamics for HAB development through sub-contract with the St. Croix Research Station, Sci. Museum of MN</t>
  </si>
  <si>
    <t xml:space="preserve">Water quality sampling supplies: organic and particulate carbon sampling bottles; major ions and nutrient sampling supplies including bottles, capsule filters; algal biomass sampling and analysis supplies including filters, buffers, pigment extraction solvents and standards;  field sampling conductivity and pH standards;  inorganic blank water; organic-free blank water;  </t>
  </si>
  <si>
    <t xml:space="preserve">USGS Reston Stable Isotope Laboratory: carbon and nitrogen isotope analysis for algae and zooplankton from three lakes for three years for a total of 40 samples at $875 </t>
  </si>
  <si>
    <t>USGS Cooperative Research Unit graduate student annual seasonal intern - 3  years for 8 months a year for a total of 24 monthly samples</t>
  </si>
  <si>
    <t>Equipment rental: 8 pressure transducers with temperature loggers for 20 months at $79 per month for inflow and outflow gages</t>
  </si>
  <si>
    <t>USGS National Water Quality Laboratory: analysis of monthly inflow or outflow water quality samples for six months for total particulate organic and inorganic carbon and nitrogen (TPCN); total organic carbon (TOC); dissolved organic carbon (DOC); major ions; total and dissolved nutrients (inorganic and organic) - 30 samples total for 6 months at two calibrations lakes for $1100 per sample = $33,000.  Analysis of bi-monthly lake water quality samples to augment Sentinel Lakes sampling  for the same constituent list as above plus zooplankton size fraction particulate carbon and nitrogen - samples at two depths for tree lakes for three months at $1500 per sample = $27,000.  Blank water and field equipment blank water quality assurances samples - 4 samples at $1250 per samples = $5000</t>
  </si>
  <si>
    <t>Local travel to sites for sample collection and servicing and downloading transducer data for an estimated 10 trips per site and 200 miles.</t>
  </si>
  <si>
    <t>Non-State: USGS Cooperative Water Funds</t>
  </si>
  <si>
    <r>
      <t xml:space="preserve">Open access fee ($3200) and figure production costs ($800) for peer-reviewed scientific journal report using most recent journal article in </t>
    </r>
    <r>
      <rPr>
        <i/>
        <sz val="11"/>
        <rFont val="Calibri"/>
        <family val="2"/>
        <scheme val="minor"/>
      </rPr>
      <t>Science of the Total Environment</t>
    </r>
    <r>
      <rPr>
        <sz val="11"/>
        <rFont val="Calibri"/>
        <family val="2"/>
        <scheme val="minor"/>
      </rPr>
      <t xml:space="preserve"> as an example</t>
    </r>
  </si>
  <si>
    <t>Over-night shipping for 280 samples to two contract labs ($5600); data transmission costs for temperature sensors at transducer locations (cell modems and cloud storage, $4000); water quality field meter maintenance for six YSI 6920 series or similar ($1200 per year per sonde for 2 years).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</si>
</sst>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42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topLeftCell="A26" zoomScale="106" zoomScaleNormal="100" zoomScaleSheetLayoutView="106" zoomScalePageLayoutView="70" workbookViewId="0">
      <selection activeCell="A29" sqref="A29:B29"/>
    </sheetView>
  </sheetViews>
  <sheetFormatPr defaultColWidth="7.85546875" defaultRowHeight="15" x14ac:dyDescent="0.2"/>
  <cols>
    <col min="1" max="1" width="72.710937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23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20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24</v>
      </c>
      <c r="B5" s="6"/>
      <c r="C5" s="6"/>
    </row>
    <row r="6" spans="1:19" s="5" customFormat="1" ht="16.149999999999999" customHeight="1" x14ac:dyDescent="0.2">
      <c r="A6" s="5" t="s">
        <v>30</v>
      </c>
      <c r="B6" s="6"/>
      <c r="C6" s="6"/>
    </row>
    <row r="7" spans="1:19" s="5" customFormat="1" ht="16.149999999999999" customHeight="1" x14ac:dyDescent="0.2">
      <c r="A7" s="5" t="s">
        <v>25</v>
      </c>
      <c r="B7" s="6"/>
      <c r="C7" s="6"/>
    </row>
    <row r="8" spans="1:19" s="5" customFormat="1" ht="16.149999999999999" customHeight="1" x14ac:dyDescent="0.2">
      <c r="A8" s="9" t="s">
        <v>29</v>
      </c>
      <c r="B8" s="6"/>
      <c r="C8" s="6"/>
    </row>
    <row r="9" spans="1:19" s="3" customFormat="1" ht="16.149999999999999" customHeight="1" x14ac:dyDescent="0.2">
      <c r="A9" s="5" t="s">
        <v>26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31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5" t="s">
        <v>1</v>
      </c>
      <c r="B12" s="46"/>
      <c r="C12" s="22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7" t="s">
        <v>4</v>
      </c>
      <c r="B13" s="48"/>
      <c r="C13" s="14">
        <v>220000</v>
      </c>
      <c r="D13" s="32">
        <v>0</v>
      </c>
      <c r="E13" s="32">
        <f>C13-D13</f>
        <v>220000</v>
      </c>
      <c r="F13" s="37"/>
      <c r="G13" s="8"/>
      <c r="H13" s="8"/>
      <c r="I13" s="8"/>
      <c r="J13" s="8"/>
      <c r="K13" s="8"/>
      <c r="L13" s="8"/>
      <c r="M13" s="2"/>
    </row>
    <row r="14" spans="1:19" x14ac:dyDescent="0.2">
      <c r="A14" s="39" t="s">
        <v>32</v>
      </c>
      <c r="B14" s="38"/>
      <c r="C14" s="14"/>
      <c r="D14" s="32"/>
      <c r="E14" s="32"/>
      <c r="F14" s="37"/>
      <c r="G14" s="8"/>
      <c r="H14" s="8"/>
      <c r="I14" s="8"/>
      <c r="J14" s="8"/>
      <c r="K14" s="8"/>
      <c r="L14" s="8"/>
      <c r="M14" s="2"/>
    </row>
    <row r="15" spans="1:19" ht="15" customHeight="1" x14ac:dyDescent="0.2">
      <c r="A15" s="41" t="s">
        <v>33</v>
      </c>
      <c r="B15" s="40"/>
      <c r="C15" s="14"/>
      <c r="D15" s="32"/>
      <c r="E15" s="32"/>
      <c r="F15" s="37"/>
      <c r="G15" s="8"/>
      <c r="H15" s="8"/>
      <c r="I15" s="8"/>
      <c r="J15" s="8"/>
      <c r="K15" s="8"/>
      <c r="L15" s="8"/>
      <c r="M15" s="2"/>
    </row>
    <row r="16" spans="1:19" ht="15" customHeight="1" x14ac:dyDescent="0.2">
      <c r="A16" s="39" t="s">
        <v>35</v>
      </c>
      <c r="B16" s="38"/>
      <c r="C16" s="14"/>
      <c r="D16" s="32"/>
      <c r="E16" s="32"/>
      <c r="F16" s="37"/>
      <c r="G16" s="8"/>
      <c r="H16" s="8"/>
      <c r="I16" s="8"/>
      <c r="J16" s="8"/>
      <c r="K16" s="8"/>
      <c r="L16" s="8"/>
      <c r="M16" s="2"/>
    </row>
    <row r="17" spans="1:13" x14ac:dyDescent="0.2">
      <c r="A17" s="39" t="s">
        <v>34</v>
      </c>
      <c r="B17" s="38"/>
      <c r="C17" s="14"/>
      <c r="D17" s="32"/>
      <c r="E17" s="32"/>
      <c r="F17" s="37"/>
      <c r="G17" s="8"/>
      <c r="H17" s="8"/>
      <c r="I17" s="8"/>
      <c r="J17" s="8"/>
      <c r="K17" s="8"/>
      <c r="L17" s="8"/>
      <c r="M17" s="2"/>
    </row>
    <row r="18" spans="1:13" x14ac:dyDescent="0.2">
      <c r="A18" s="47" t="s">
        <v>5</v>
      </c>
      <c r="B18" s="48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ht="138.75" customHeight="1" x14ac:dyDescent="0.2">
      <c r="A19" s="49" t="s">
        <v>44</v>
      </c>
      <c r="B19" s="50"/>
      <c r="C19" s="14">
        <v>65000</v>
      </c>
      <c r="D19" s="14">
        <v>0</v>
      </c>
      <c r="E19" s="14">
        <f t="shared" ref="E19" si="0">C19-D19</f>
        <v>65000</v>
      </c>
      <c r="F19" s="8"/>
      <c r="G19" s="8"/>
      <c r="H19" s="8"/>
      <c r="I19" s="8"/>
      <c r="J19" s="8"/>
      <c r="K19" s="8"/>
      <c r="L19" s="8"/>
      <c r="M19" s="2"/>
    </row>
    <row r="20" spans="1:13" ht="42.75" customHeight="1" x14ac:dyDescent="0.2">
      <c r="A20" s="35" t="s">
        <v>42</v>
      </c>
      <c r="B20" s="36"/>
      <c r="C20" s="14">
        <v>45000</v>
      </c>
      <c r="D20" s="14"/>
      <c r="E20" s="32">
        <f>C20-D20</f>
        <v>45000</v>
      </c>
      <c r="F20" s="8"/>
      <c r="G20" s="8"/>
      <c r="H20" s="8"/>
      <c r="I20" s="8"/>
      <c r="J20" s="8"/>
      <c r="K20" s="8"/>
      <c r="L20" s="8"/>
      <c r="M20" s="2"/>
    </row>
    <row r="21" spans="1:13" ht="45" x14ac:dyDescent="0.2">
      <c r="A21" s="35" t="s">
        <v>41</v>
      </c>
      <c r="B21" s="36"/>
      <c r="C21" s="14">
        <v>35000</v>
      </c>
      <c r="D21" s="14"/>
      <c r="E21" s="32">
        <f>C21-D21</f>
        <v>35000</v>
      </c>
      <c r="F21" s="8"/>
      <c r="G21" s="8"/>
      <c r="H21" s="8"/>
      <c r="I21" s="8"/>
      <c r="J21" s="8"/>
      <c r="K21" s="8"/>
      <c r="L21" s="8"/>
      <c r="M21" s="2"/>
    </row>
    <row r="22" spans="1:13" ht="15.75" customHeight="1" x14ac:dyDescent="0.2">
      <c r="A22" s="47" t="s">
        <v>6</v>
      </c>
      <c r="B22" s="48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ht="33.75" customHeight="1" x14ac:dyDescent="0.2">
      <c r="A23" s="49" t="s">
        <v>43</v>
      </c>
      <c r="B23" s="48"/>
      <c r="C23" s="14">
        <v>12640</v>
      </c>
      <c r="D23" s="14">
        <v>0</v>
      </c>
      <c r="E23" s="14">
        <f t="shared" ref="E23" si="1">C23-D23</f>
        <v>12640</v>
      </c>
      <c r="F23" s="8"/>
      <c r="G23" s="8"/>
      <c r="H23" s="8"/>
      <c r="I23" s="8"/>
      <c r="J23" s="8"/>
      <c r="K23" s="8"/>
      <c r="L23" s="8"/>
      <c r="M23" s="2"/>
    </row>
    <row r="24" spans="1:13" ht="44.25" customHeight="1" x14ac:dyDescent="0.2">
      <c r="A24" s="49" t="s">
        <v>40</v>
      </c>
      <c r="B24" s="48"/>
      <c r="C24" s="14">
        <v>3360</v>
      </c>
      <c r="D24" s="14">
        <v>0</v>
      </c>
      <c r="E24" s="14">
        <f t="shared" ref="E24" si="2">C24-D24</f>
        <v>3360</v>
      </c>
    </row>
    <row r="25" spans="1:13" x14ac:dyDescent="0.2">
      <c r="A25" s="47" t="s">
        <v>12</v>
      </c>
      <c r="B25" s="48"/>
      <c r="C25" s="14"/>
      <c r="D25" s="14"/>
      <c r="E25" s="14"/>
    </row>
    <row r="26" spans="1:13" ht="34.5" customHeight="1" x14ac:dyDescent="0.2">
      <c r="A26" s="49" t="s">
        <v>47</v>
      </c>
      <c r="B26" s="51"/>
      <c r="C26" s="14">
        <v>4000</v>
      </c>
      <c r="D26" s="14">
        <v>0</v>
      </c>
      <c r="E26" s="14">
        <f t="shared" ref="E26" si="3">C26-D26</f>
        <v>4000</v>
      </c>
    </row>
    <row r="27" spans="1:13" s="2" customFormat="1" x14ac:dyDescent="0.2">
      <c r="A27" s="47" t="s">
        <v>7</v>
      </c>
      <c r="B27" s="48"/>
      <c r="C27" s="14"/>
      <c r="D27" s="14"/>
      <c r="E27" s="14"/>
    </row>
    <row r="28" spans="1:13" s="2" customFormat="1" ht="31.5" customHeight="1" x14ac:dyDescent="0.2">
      <c r="A28" s="49" t="s">
        <v>45</v>
      </c>
      <c r="B28" s="48"/>
      <c r="C28" s="15">
        <v>7500</v>
      </c>
      <c r="D28" s="14">
        <v>0</v>
      </c>
      <c r="E28" s="14">
        <f t="shared" ref="E28" si="4">C28-D28</f>
        <v>7500</v>
      </c>
    </row>
    <row r="29" spans="1:13" s="2" customFormat="1" x14ac:dyDescent="0.2">
      <c r="A29" s="47" t="s">
        <v>13</v>
      </c>
      <c r="B29" s="48"/>
      <c r="C29" s="15"/>
      <c r="D29" s="14"/>
      <c r="E29" s="14"/>
    </row>
    <row r="30" spans="1:13" s="2" customFormat="1" ht="57.75" customHeight="1" thickBot="1" x14ac:dyDescent="0.25">
      <c r="A30" s="52" t="s">
        <v>48</v>
      </c>
      <c r="B30" s="53"/>
      <c r="C30" s="16">
        <v>24000</v>
      </c>
      <c r="D30" s="16">
        <v>0</v>
      </c>
      <c r="E30" s="16">
        <f t="shared" ref="E30" si="5">C30-D30</f>
        <v>24000</v>
      </c>
    </row>
    <row r="31" spans="1:13" s="2" customFormat="1" ht="15.75" thickTop="1" x14ac:dyDescent="0.2">
      <c r="A31" s="54" t="s">
        <v>0</v>
      </c>
      <c r="B31" s="55"/>
      <c r="C31" s="17">
        <f>SUM(C13:C30)</f>
        <v>416500</v>
      </c>
      <c r="D31" s="17">
        <f>SUM(D13:D30)</f>
        <v>0</v>
      </c>
      <c r="E31" s="17">
        <f>SUM(E13:E30)</f>
        <v>416500</v>
      </c>
    </row>
    <row r="32" spans="1:13" s="2" customFormat="1" ht="26.25" customHeight="1" x14ac:dyDescent="0.2">
      <c r="B32" s="21"/>
      <c r="C32" s="21"/>
      <c r="D32" s="21"/>
      <c r="E32" s="21"/>
    </row>
    <row r="33" spans="1:5" s="2" customFormat="1" ht="30" x14ac:dyDescent="0.2">
      <c r="A33" s="29" t="s">
        <v>21</v>
      </c>
      <c r="B33" s="30" t="s">
        <v>14</v>
      </c>
      <c r="C33" s="30" t="s">
        <v>16</v>
      </c>
      <c r="D33" s="30" t="s">
        <v>17</v>
      </c>
      <c r="E33" s="30" t="s">
        <v>18</v>
      </c>
    </row>
    <row r="34" spans="1:5" s="2" customFormat="1" x14ac:dyDescent="0.25">
      <c r="A34" s="20" t="s">
        <v>46</v>
      </c>
      <c r="B34" s="18" t="s">
        <v>27</v>
      </c>
      <c r="C34" s="19">
        <v>68400</v>
      </c>
      <c r="D34" s="19">
        <v>0</v>
      </c>
      <c r="E34" s="19">
        <f>C34-D34</f>
        <v>68400</v>
      </c>
    </row>
    <row r="35" spans="1:5" s="2" customFormat="1" x14ac:dyDescent="0.25">
      <c r="A35" s="20" t="s">
        <v>19</v>
      </c>
      <c r="B35" s="18"/>
      <c r="C35" s="19">
        <v>0</v>
      </c>
      <c r="D35" s="19">
        <v>0</v>
      </c>
      <c r="E35" s="19">
        <f t="shared" ref="E35:E36" si="6">C35-D35</f>
        <v>0</v>
      </c>
    </row>
    <row r="36" spans="1:5" s="2" customFormat="1" x14ac:dyDescent="0.25">
      <c r="A36" s="20" t="s">
        <v>28</v>
      </c>
      <c r="B36" s="18" t="s">
        <v>27</v>
      </c>
      <c r="C36" s="19">
        <v>5200</v>
      </c>
      <c r="D36" s="19">
        <v>0</v>
      </c>
      <c r="E36" s="19">
        <f t="shared" si="6"/>
        <v>5200</v>
      </c>
    </row>
    <row r="37" spans="1:5" s="2" customFormat="1" x14ac:dyDescent="0.25">
      <c r="A37" s="13"/>
      <c r="B37" s="24"/>
      <c r="C37" s="24"/>
      <c r="D37" s="24"/>
      <c r="E37" s="24"/>
    </row>
    <row r="38" spans="1:5" s="2" customFormat="1" ht="45" x14ac:dyDescent="0.2">
      <c r="A38" s="31" t="s">
        <v>22</v>
      </c>
      <c r="B38" s="30" t="s">
        <v>15</v>
      </c>
      <c r="C38" s="30" t="s">
        <v>10</v>
      </c>
      <c r="D38" s="30" t="s">
        <v>17</v>
      </c>
      <c r="E38" s="30" t="s">
        <v>18</v>
      </c>
    </row>
    <row r="39" spans="1:5" s="2" customFormat="1" ht="25.5" x14ac:dyDescent="0.2">
      <c r="A39" s="42" t="s">
        <v>38</v>
      </c>
      <c r="B39" s="44" t="s">
        <v>36</v>
      </c>
      <c r="C39" s="19">
        <v>197000</v>
      </c>
      <c r="D39" s="43">
        <v>197000</v>
      </c>
      <c r="E39" s="19">
        <v>0</v>
      </c>
    </row>
    <row r="40" spans="1:5" s="2" customFormat="1" ht="38.25" x14ac:dyDescent="0.2">
      <c r="A40" s="42" t="s">
        <v>39</v>
      </c>
      <c r="B40" s="44" t="s">
        <v>37</v>
      </c>
      <c r="C40" s="19">
        <v>50000</v>
      </c>
      <c r="D40" s="19">
        <v>50000</v>
      </c>
      <c r="E40" s="19">
        <v>0</v>
      </c>
    </row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pans="1:5" s="2" customFormat="1" x14ac:dyDescent="0.2"/>
    <row r="674" spans="1:5" s="2" customFormat="1" x14ac:dyDescent="0.2"/>
    <row r="675" spans="1:5" s="2" customFormat="1" x14ac:dyDescent="0.2"/>
    <row r="676" spans="1:5" s="2" customFormat="1" x14ac:dyDescent="0.2"/>
    <row r="677" spans="1:5" s="2" customFormat="1" x14ac:dyDescent="0.2"/>
    <row r="678" spans="1:5" s="2" customFormat="1" x14ac:dyDescent="0.2"/>
    <row r="679" spans="1:5" s="2" customFormat="1" x14ac:dyDescent="0.2"/>
    <row r="680" spans="1:5" s="2" customFormat="1" x14ac:dyDescent="0.2"/>
    <row r="681" spans="1:5" x14ac:dyDescent="0.2">
      <c r="A681" s="2"/>
      <c r="B681" s="2"/>
      <c r="C681" s="2"/>
      <c r="D681" s="2"/>
      <c r="E681" s="2"/>
    </row>
    <row r="682" spans="1:5" x14ac:dyDescent="0.2">
      <c r="A682" s="2"/>
      <c r="B682" s="2"/>
      <c r="C682" s="2"/>
      <c r="D682" s="2"/>
      <c r="E682" s="2"/>
    </row>
    <row r="683" spans="1:5" x14ac:dyDescent="0.2">
      <c r="A683" s="2"/>
      <c r="B683" s="2"/>
      <c r="C683" s="2"/>
      <c r="D683" s="2"/>
      <c r="E683" s="2"/>
    </row>
    <row r="684" spans="1:5" x14ac:dyDescent="0.2">
      <c r="A684" s="2"/>
      <c r="B684" s="2"/>
      <c r="C684" s="2"/>
      <c r="D684" s="2"/>
      <c r="E684" s="2"/>
    </row>
    <row r="685" spans="1:5" x14ac:dyDescent="0.2">
      <c r="A685" s="2"/>
      <c r="B685" s="2"/>
      <c r="C685" s="2"/>
      <c r="D685" s="2"/>
      <c r="E685" s="2"/>
    </row>
  </sheetData>
  <mergeCells count="14">
    <mergeCell ref="A29:B29"/>
    <mergeCell ref="A30:B30"/>
    <mergeCell ref="A31:B31"/>
    <mergeCell ref="A25:B25"/>
    <mergeCell ref="A26:B26"/>
    <mergeCell ref="A27:B27"/>
    <mergeCell ref="A28:B28"/>
    <mergeCell ref="A18:B18"/>
    <mergeCell ref="A19:B19"/>
    <mergeCell ref="A22:B22"/>
    <mergeCell ref="A24:B24"/>
    <mergeCell ref="A12:B12"/>
    <mergeCell ref="A13:B13"/>
    <mergeCell ref="A23:B23"/>
  </mergeCells>
  <phoneticPr fontId="1" type="noConversion"/>
  <pageMargins left="0.5" right="0.5" top="0.5" bottom="0.5" header="0.25" footer="0"/>
  <pageSetup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2019-05-10T14:02:46Z</dcterms:modified>
</cp:coreProperties>
</file>