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 l="1"/>
  <c r="E25" i="1"/>
  <c r="E26" i="1"/>
  <c r="E22" i="1" l="1"/>
  <c r="E24" i="1" l="1"/>
  <c r="E38" i="1"/>
  <c r="E34" i="1" l="1"/>
  <c r="E33" i="1"/>
  <c r="E32" i="1" l="1"/>
  <c r="D29" i="1" l="1"/>
  <c r="E28" i="1"/>
  <c r="E21" i="1"/>
  <c r="E13" i="1"/>
  <c r="E29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<sst xmlns="http://schemas.openxmlformats.org/spreadsheetml/2006/main" count="50" uniqueCount="47">
  <si>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</si>
  <si>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</si>
  <si>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</si>
  <si>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</si>
  <si>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</si>
  <si>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</si>
  <si>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</si>
  <si>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</si>
  <si>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</si>
  <si>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</si>
  <si>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</si>
  <si>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</si>
  <si>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</si>
  <si>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</si>
  <si>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</si>
  <si>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</si>
  <si>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</si>
  <si>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</si>
  <si>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</si>
  <si>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</si>
  <si>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</si>
  <si>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</si>
  <si>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</si>
  <si>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</si>
  <si>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U of MN - Duluth (NRRI)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</si>
  <si>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</si>
  <si>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t>GPS collars (24 bobcat collars @ $1,750 per collar + 28 fisher collars @ $1,500 per collar)</t>
  </si>
  <si>
    <t>032-AH Artificial Den Boxes for Fishers and Other Nesting Wildlife (recommended for FY2019)</t>
  </si>
  <si>
    <t>secured</t>
  </si>
  <si>
    <t>DNR will provide in‐kind support to capture and monitor study animals near Grand Rapids. Value of support  unknown at this time.</t>
  </si>
  <si>
    <t>pending</t>
  </si>
  <si>
    <t>Analysis of diet composition at stable isotope laboratory (172 samples @ $16 per sample)</t>
  </si>
  <si>
    <t>GPS data downloads for bobcat collars</t>
  </si>
  <si>
    <t xml:space="preserve">Travel for fieldwork (live-capture, monitoring, prey surveys), including mileage (75%) and lodging for technician, PI, graduate student, and undergraduate field assistant. Mileage will be reimbursed at $0.58/mile (MN state rate). Lodging is estimated between $90 and $110 per night, less if camping is possible. </t>
  </si>
  <si>
    <t>*Note that NRRI research staff salaries are largely sponsored by external funding sources</t>
  </si>
  <si>
    <t xml:space="preserve">Equipment and supplies to monitor study animals (trail cameras, batteries and SD cards, temperature loggers, antenna to remotely download data from GPS collars. </t>
  </si>
  <si>
    <t xml:space="preserve">Traps for bobcats and supplies for live-capture of bobcats and fishers. </t>
  </si>
  <si>
    <t>Project Manager: Dr. Michael Joyce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</si>
  <si>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Bobcat and fisher habitat use and interactions</t>
    </r>
  </si>
  <si>
    <t>Today's Date:  April 8, 2019</t>
  </si>
  <si>
    <t>Michael Joyce, Project Manager: $118,958 (74% salary, 26% fringe), ~46% FTE for 3 years;</t>
  </si>
  <si>
    <t>Ron Moen, Principal Investigator: $20,957 (74% salary, 26% fringe), 4.2% FTE for 3 years;</t>
  </si>
  <si>
    <t>Technician: $69,508 (77% salary, 23% fringe), 50% FTE for 2 years + 25% FTE for 1 year;</t>
  </si>
  <si>
    <t>Undergraduate research assistant: $37,400 (100% salary, 0% fringe), 50% FTE for 3 years</t>
  </si>
  <si>
    <t>Graduate research assistant: $40,138 (86% salary, 14% fringe), 50% FTE for 1 year;</t>
  </si>
  <si>
    <t>Project Budget: $440,719</t>
  </si>
  <si>
    <t>Unrecovered indirect: 54% on total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</si>
</sst>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&quot;$&quot;#,##0.00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0" fillId="0" borderId="0" xfId="0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2"/>
  <sheetViews>
    <sheetView tabSelected="1" view="pageBreakPreview" topLeftCell="A28" zoomScaleNormal="100" zoomScaleSheetLayoutView="100" zoomScalePageLayoutView="70" workbookViewId="0">
      <selection activeCell="A34" sqref="A34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6" width="13.140625" style="1" customWidth="1"/>
    <col min="7" max="7" width="64.85546875" style="1" customWidth="1"/>
    <col min="8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23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37</v>
      </c>
      <c r="B5" s="6"/>
      <c r="C5" s="6"/>
    </row>
    <row r="6" spans="1:19" s="5" customFormat="1" ht="16.149999999999999" customHeight="1" x14ac:dyDescent="0.2">
      <c r="A6" s="5" t="s">
        <v>38</v>
      </c>
      <c r="B6" s="6"/>
      <c r="C6" s="6"/>
    </row>
    <row r="7" spans="1:19" s="5" customFormat="1" ht="16.149999999999999" customHeight="1" x14ac:dyDescent="0.2">
      <c r="A7" s="5" t="s">
        <v>24</v>
      </c>
      <c r="B7" s="6"/>
      <c r="C7" s="6"/>
      <c r="G7" s="6"/>
      <c r="H7" s="6"/>
      <c r="I7" s="6"/>
      <c r="J7" s="6"/>
    </row>
    <row r="8" spans="1:19" s="5" customFormat="1" ht="16.149999999999999" customHeight="1" x14ac:dyDescent="0.2">
      <c r="A8" s="9" t="s">
        <v>45</v>
      </c>
      <c r="B8" s="6"/>
      <c r="C8" s="6"/>
      <c r="G8" s="6"/>
      <c r="H8" s="6"/>
      <c r="I8" s="6"/>
      <c r="J8" s="6"/>
    </row>
    <row r="9" spans="1:19" s="3" customFormat="1" ht="16.149999999999999" customHeight="1" x14ac:dyDescent="0.2">
      <c r="A9" s="5" t="s">
        <v>25</v>
      </c>
      <c r="B9" s="6"/>
      <c r="C9" s="6"/>
      <c r="D9" s="5"/>
      <c r="E9" s="5"/>
      <c r="F9" s="5"/>
      <c r="G9" s="34"/>
      <c r="H9" s="35"/>
      <c r="I9" s="35"/>
      <c r="J9" s="6"/>
      <c r="K9" s="5"/>
    </row>
    <row r="10" spans="1:19" s="5" customFormat="1" ht="16.149999999999999" customHeight="1" x14ac:dyDescent="0.2">
      <c r="A10" s="12" t="s">
        <v>39</v>
      </c>
      <c r="B10" s="6"/>
      <c r="C10" s="6"/>
      <c r="D10" s="20"/>
      <c r="E10" s="20"/>
      <c r="G10" s="34"/>
      <c r="H10" s="35"/>
      <c r="I10" s="35"/>
      <c r="J10" s="6"/>
    </row>
    <row r="11" spans="1:19" ht="33.6" customHeight="1" thickBot="1" x14ac:dyDescent="0.3">
      <c r="A11" s="25" t="s">
        <v>3</v>
      </c>
      <c r="B11" s="26"/>
      <c r="C11" s="24" t="s">
        <v>10</v>
      </c>
      <c r="D11" s="23" t="s">
        <v>2</v>
      </c>
      <c r="E11" s="24" t="s">
        <v>11</v>
      </c>
      <c r="F11" s="7"/>
      <c r="G11" s="36"/>
      <c r="H11" s="35"/>
      <c r="I11" s="35"/>
      <c r="J11" s="8"/>
      <c r="K11" s="7"/>
      <c r="L11" s="7"/>
    </row>
    <row r="12" spans="1:19" ht="15.75" thickTop="1" x14ac:dyDescent="0.25">
      <c r="A12" s="54" t="s">
        <v>1</v>
      </c>
      <c r="B12" s="55"/>
      <c r="C12" s="19"/>
      <c r="D12" s="32"/>
      <c r="E12" s="33"/>
      <c r="F12" s="7"/>
      <c r="G12" s="37"/>
      <c r="H12" s="38"/>
      <c r="I12" s="38"/>
      <c r="J12" s="8"/>
      <c r="K12" s="7"/>
      <c r="L12" s="7"/>
    </row>
    <row r="13" spans="1:19" x14ac:dyDescent="0.25">
      <c r="A13" s="47" t="s">
        <v>4</v>
      </c>
      <c r="B13" s="48"/>
      <c r="C13" s="13">
        <v>287001</v>
      </c>
      <c r="D13" s="30">
        <v>0</v>
      </c>
      <c r="E13" s="30">
        <f>C13-D13</f>
        <v>287001</v>
      </c>
      <c r="F13" s="8"/>
      <c r="G13" s="36"/>
      <c r="H13" s="35"/>
      <c r="I13" s="35"/>
      <c r="J13" s="8"/>
      <c r="K13" s="8"/>
      <c r="L13" s="8"/>
      <c r="M13" s="2"/>
    </row>
    <row r="14" spans="1:19" ht="30" customHeight="1" x14ac:dyDescent="0.2">
      <c r="A14" s="51" t="s">
        <v>40</v>
      </c>
      <c r="B14" s="52"/>
      <c r="C14" s="31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51" t="s">
        <v>41</v>
      </c>
      <c r="B15" s="52"/>
      <c r="C15" s="31"/>
      <c r="D15" s="31"/>
      <c r="E15" s="31"/>
      <c r="F15" s="8"/>
      <c r="G15" s="53"/>
      <c r="H15" s="53"/>
      <c r="I15" s="8"/>
      <c r="J15" s="8"/>
      <c r="K15" s="8"/>
      <c r="L15" s="8"/>
      <c r="M15" s="2"/>
    </row>
    <row r="16" spans="1:19" ht="30" customHeight="1" x14ac:dyDescent="0.2">
      <c r="A16" s="51" t="s">
        <v>42</v>
      </c>
      <c r="B16" s="52"/>
      <c r="C16" s="31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30" customHeight="1" x14ac:dyDescent="0.2">
      <c r="A17" s="51" t="s">
        <v>44</v>
      </c>
      <c r="B17" s="52"/>
      <c r="C17" s="31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 t="s">
        <v>43</v>
      </c>
      <c r="B18" s="46"/>
      <c r="C18" s="31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ht="15" customHeight="1" x14ac:dyDescent="0.2">
      <c r="A19" s="49" t="s">
        <v>34</v>
      </c>
      <c r="B19" s="50"/>
      <c r="C19" s="31"/>
      <c r="D19" s="31"/>
      <c r="E19" s="31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7" t="s">
        <v>5</v>
      </c>
      <c r="B20" s="48"/>
      <c r="C20" s="13"/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5" t="s">
        <v>31</v>
      </c>
      <c r="B21" s="46"/>
      <c r="C21" s="13">
        <v>2752</v>
      </c>
      <c r="D21" s="13">
        <v>0</v>
      </c>
      <c r="E21" s="13">
        <f t="shared" ref="E21" si="0">C21-D21</f>
        <v>2752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51" t="s">
        <v>32</v>
      </c>
      <c r="B22" s="52"/>
      <c r="C22" s="13">
        <v>8640</v>
      </c>
      <c r="D22" s="13">
        <v>0</v>
      </c>
      <c r="E22" s="13">
        <f t="shared" ref="E22" si="1">C22-D22</f>
        <v>8640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7" t="s">
        <v>6</v>
      </c>
      <c r="B23" s="48"/>
      <c r="C23" s="13"/>
      <c r="D23" s="13"/>
      <c r="E23" s="13"/>
      <c r="F23" s="8"/>
      <c r="G23" s="8"/>
      <c r="H23" s="8"/>
      <c r="I23" s="8"/>
      <c r="J23" s="8"/>
      <c r="K23" s="8"/>
      <c r="L23" s="8"/>
      <c r="M23" s="2"/>
    </row>
    <row r="24" spans="1:13" ht="30" customHeight="1" x14ac:dyDescent="0.2">
      <c r="A24" s="51" t="s">
        <v>26</v>
      </c>
      <c r="B24" s="52"/>
      <c r="C24" s="13">
        <v>84000</v>
      </c>
      <c r="D24" s="13">
        <v>0</v>
      </c>
      <c r="E24" s="13">
        <f t="shared" ref="E24:E26" si="2">C24-D24</f>
        <v>84000</v>
      </c>
      <c r="F24" s="8"/>
      <c r="G24" s="39"/>
      <c r="H24" s="8"/>
      <c r="I24" s="8"/>
      <c r="J24" s="8"/>
      <c r="K24" s="8"/>
      <c r="L24" s="8"/>
      <c r="M24" s="2"/>
    </row>
    <row r="25" spans="1:13" s="43" customFormat="1" x14ac:dyDescent="0.2">
      <c r="A25" s="56" t="s">
        <v>36</v>
      </c>
      <c r="B25" s="57"/>
      <c r="C25" s="22">
        <v>1575</v>
      </c>
      <c r="D25" s="13">
        <v>0</v>
      </c>
      <c r="E25" s="13">
        <f t="shared" si="2"/>
        <v>1575</v>
      </c>
      <c r="F25" s="40"/>
      <c r="G25" s="41"/>
      <c r="H25" s="40"/>
      <c r="I25" s="40"/>
      <c r="J25" s="40"/>
      <c r="K25" s="40"/>
      <c r="L25" s="40"/>
      <c r="M25" s="42"/>
    </row>
    <row r="26" spans="1:13" s="43" customFormat="1" ht="36.75" customHeight="1" x14ac:dyDescent="0.2">
      <c r="A26" s="56" t="s">
        <v>35</v>
      </c>
      <c r="B26" s="57"/>
      <c r="C26" s="22">
        <v>21751</v>
      </c>
      <c r="D26" s="13">
        <v>0</v>
      </c>
      <c r="E26" s="13">
        <f t="shared" si="2"/>
        <v>21751</v>
      </c>
      <c r="F26" s="40"/>
      <c r="G26" s="41"/>
      <c r="H26" s="40"/>
      <c r="I26" s="40"/>
      <c r="J26" s="40"/>
      <c r="K26" s="40"/>
      <c r="L26" s="40"/>
      <c r="M26" s="42"/>
    </row>
    <row r="27" spans="1:13" x14ac:dyDescent="0.2">
      <c r="A27" s="47" t="s">
        <v>7</v>
      </c>
      <c r="B27" s="48"/>
      <c r="C27" s="13"/>
      <c r="D27" s="13"/>
      <c r="E27" s="13"/>
      <c r="F27" s="7"/>
      <c r="G27" s="7"/>
      <c r="H27" s="7"/>
      <c r="I27" s="7"/>
      <c r="J27" s="7"/>
      <c r="K27" s="7"/>
      <c r="L27" s="7"/>
      <c r="M27" s="7"/>
    </row>
    <row r="28" spans="1:13" ht="61.5" customHeight="1" x14ac:dyDescent="0.2">
      <c r="A28" s="45" t="s">
        <v>33</v>
      </c>
      <c r="B28" s="46"/>
      <c r="C28" s="13">
        <v>35000</v>
      </c>
      <c r="D28" s="13">
        <v>0</v>
      </c>
      <c r="E28" s="13">
        <f t="shared" ref="E28" si="3">C28-D28</f>
        <v>35000</v>
      </c>
    </row>
    <row r="29" spans="1:13" s="2" customFormat="1" x14ac:dyDescent="0.2">
      <c r="A29" s="58" t="s">
        <v>0</v>
      </c>
      <c r="B29" s="59"/>
      <c r="C29" s="14">
        <f>SUM(C13:C28)</f>
        <v>440719</v>
      </c>
      <c r="D29" s="14">
        <f>SUM(D13:D28)</f>
        <v>0</v>
      </c>
      <c r="E29" s="14">
        <f>SUM(E13:E28)</f>
        <v>440719</v>
      </c>
    </row>
    <row r="30" spans="1:13" s="2" customFormat="1" x14ac:dyDescent="0.2">
      <c r="B30" s="18"/>
      <c r="C30" s="18"/>
      <c r="D30" s="18"/>
      <c r="E30" s="18"/>
    </row>
    <row r="31" spans="1:13" s="2" customFormat="1" ht="30" x14ac:dyDescent="0.2">
      <c r="A31" s="27" t="s">
        <v>21</v>
      </c>
      <c r="B31" s="28" t="s">
        <v>12</v>
      </c>
      <c r="C31" s="28" t="s">
        <v>14</v>
      </c>
      <c r="D31" s="28" t="s">
        <v>15</v>
      </c>
      <c r="E31" s="28" t="s">
        <v>16</v>
      </c>
    </row>
    <row r="32" spans="1:13" s="2" customFormat="1" x14ac:dyDescent="0.25">
      <c r="A32" s="17" t="s">
        <v>17</v>
      </c>
      <c r="B32" s="15"/>
      <c r="C32" s="16">
        <v>0</v>
      </c>
      <c r="D32" s="16">
        <v>0</v>
      </c>
      <c r="E32" s="16">
        <f>C32-D32</f>
        <v>0</v>
      </c>
    </row>
    <row r="33" spans="1:5" s="2" customFormat="1" ht="15" customHeight="1" x14ac:dyDescent="0.25">
      <c r="A33" s="17" t="s">
        <v>18</v>
      </c>
      <c r="B33" s="15"/>
      <c r="C33" s="16">
        <v>0</v>
      </c>
      <c r="D33" s="16">
        <v>0</v>
      </c>
      <c r="E33" s="16">
        <f t="shared" ref="E33:E34" si="4">C33-D33</f>
        <v>0</v>
      </c>
    </row>
    <row r="34" spans="1:5" s="2" customFormat="1" x14ac:dyDescent="0.25">
      <c r="A34" s="17" t="s">
        <v>19</v>
      </c>
      <c r="B34" s="15"/>
      <c r="C34" s="16"/>
      <c r="D34" s="16">
        <v>0</v>
      </c>
      <c r="E34" s="16">
        <f t="shared" si="4"/>
        <v>0</v>
      </c>
    </row>
    <row r="35" spans="1:5" s="2" customFormat="1" x14ac:dyDescent="0.25">
      <c r="A35" s="21" t="s">
        <v>46</v>
      </c>
      <c r="B35" s="21" t="s">
        <v>28</v>
      </c>
      <c r="C35" s="16">
        <v>229354</v>
      </c>
      <c r="D35" s="21"/>
      <c r="E35" s="21"/>
    </row>
    <row r="36" spans="1:5" s="2" customFormat="1" ht="30" x14ac:dyDescent="0.25">
      <c r="A36" s="44" t="s">
        <v>29</v>
      </c>
      <c r="B36" s="21" t="s">
        <v>30</v>
      </c>
      <c r="C36" s="16">
        <v>0</v>
      </c>
      <c r="D36" s="21"/>
      <c r="E36" s="21"/>
    </row>
    <row r="37" spans="1:5" s="2" customFormat="1" ht="45" x14ac:dyDescent="0.2">
      <c r="A37" s="29" t="s">
        <v>22</v>
      </c>
      <c r="B37" s="28" t="s">
        <v>13</v>
      </c>
      <c r="C37" s="28" t="s">
        <v>10</v>
      </c>
      <c r="D37" s="28" t="s">
        <v>15</v>
      </c>
      <c r="E37" s="28" t="s">
        <v>16</v>
      </c>
    </row>
    <row r="38" spans="1:5" s="2" customFormat="1" ht="30" x14ac:dyDescent="0.25">
      <c r="A38" s="17" t="s">
        <v>27</v>
      </c>
      <c r="B38" s="15"/>
      <c r="C38" s="16">
        <v>190000</v>
      </c>
      <c r="D38" s="16">
        <v>0</v>
      </c>
      <c r="E38" s="16">
        <f t="shared" ref="E38" si="5">C38-D38</f>
        <v>190000</v>
      </c>
    </row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</sheetData>
  <mergeCells count="19">
    <mergeCell ref="A26:B26"/>
    <mergeCell ref="A25:B25"/>
    <mergeCell ref="A22:B22"/>
    <mergeCell ref="A28:B28"/>
    <mergeCell ref="A29:B29"/>
    <mergeCell ref="A27:B27"/>
    <mergeCell ref="A24:B24"/>
    <mergeCell ref="G15:H15"/>
    <mergeCell ref="A12:B12"/>
    <mergeCell ref="A13:B13"/>
    <mergeCell ref="A18:B18"/>
    <mergeCell ref="A20:B20"/>
    <mergeCell ref="A21:B21"/>
    <mergeCell ref="A23:B23"/>
    <mergeCell ref="A19:B19"/>
    <mergeCell ref="A14:B14"/>
    <mergeCell ref="A15:B15"/>
    <mergeCell ref="A16:B16"/>
    <mergeCell ref="A17:B17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2019-04-08T22:07:28Z</cp:lastPrinted>
  <dcterms:created xsi:type="dcterms:W3CDTF">2001-02-08T10:40:59Z</dcterms:created>
  <dcterms:modified xsi:type="dcterms:W3CDTF">2019-05-09T00:30:00Z</dcterms:modified>
</cp:coreProperties>
</file>