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Budget'!$A$1:$E$44</definedName>
  </definedNames>
  <calcPr calcId="162913"/>
</workbook>
</file>

<file path=xl/calcChain.xml><?xml version="1.0" encoding="utf-8"?>
<calcChain xmlns="http://schemas.openxmlformats.org/spreadsheetml/2006/main">
  <c r="E33" i="1" l="1"/>
  <c r="E31" i="1"/>
  <c r="E22" i="1"/>
  <c r="E20" i="1"/>
  <c r="E44" i="1" l="1"/>
  <c r="E41" i="1"/>
  <c r="E40" i="1"/>
  <c r="E35" i="1" l="1"/>
  <c r="E39" i="1"/>
  <c r="D36" i="1" l="1"/>
  <c r="C36" i="1"/>
  <c r="E32" i="1"/>
  <c r="E21" i="1"/>
  <c r="E13" i="1"/>
  <c r="E36" i="1" l="1"/>
</calcChain>
</file>

<file path=xl/sharedStrings.xml><?xml version="1.0" encoding="utf-8"?>
<sst xmlns="http://schemas.openxmlformats.org/spreadsheetml/2006/main" count="52" uniqueCount="49">
  <si>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</si>
  <si>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</si>
  <si>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</si>
  <si>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</si>
  <si>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</si>
  <si>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</si>
  <si>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</si>
  <si>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</si>
  <si>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</si>
  <si>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</si>
  <si>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</si>
  <si>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</si>
  <si>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</si>
  <si>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</si>
  <si>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</si>
  <si>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</si>
  <si>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</si>
  <si>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</si>
  <si>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</si>
  <si>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</si>
  <si>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</si>
  <si>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</si>
  <si>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</si>
  <si>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</si>
  <si>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</si>
  <si>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</si>
  <si>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</si>
  <si>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</si>
  <si>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</si>
  <si>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Davis weather station ($650): for collecting/recording weather conditions during air sampling</t>
  </si>
  <si>
    <t>Field sampling supplies ($1,488): air sampling filter substrates (polycarbonate, mixed cellulose ester, foil, teflon), petri slides.</t>
  </si>
  <si>
    <t>Vacuum Pumps ($4,500): 3 x $1,500 each for oil-less, carbon-vane vacuum pumps tp provide air flow for ambient air sampling.</t>
  </si>
  <si>
    <t>Project Manager: Stephen Monson Geerts</t>
  </si>
  <si>
    <t>Project Length and Completion Date: 3 Year - 2023</t>
  </si>
  <si>
    <t>Project Budget: $280,226</t>
  </si>
  <si>
    <t>Mileage (~14,200 miles at $0.58/mi rate and $10/day vehicle fee), sampling/field sites (48 trips). Per diem lodging and meals N. MN ~$2625 (10 days) and MPLS ~$1575 (4 days). Travel will be reimbursed per UofM policy.</t>
  </si>
  <si>
    <t>Shipping/mailing (~$894):  Delivery of samples to analytical labs, and return of samples</t>
  </si>
  <si>
    <t>Today's Date:  April 15, 2019</t>
  </si>
  <si>
    <t>*NOTE: NRRI research staff salaries are largely sponsored by external funding sources!</t>
  </si>
  <si>
    <t>In kind:  Unrecovered F &amp; A (54%)</t>
  </si>
  <si>
    <t>Project Title: "DETECTING ROAD DUST CONTROL CHEMICALS IN AIR/WATER"</t>
  </si>
  <si>
    <t>Elemental Analysis, Inc.: ($6,000 ); Proton-Induced X-Ray Emission (PIXE) spectrographic technique to identify chemical elemental concentrations from aerosol particulate matter samples - total +72 samples @ ~$83/sample</t>
  </si>
  <si>
    <t>UMN/Internal Inductively coupled plasma atomic emission spectroscopy (ICP-AES), ($6,500) to identify chemical elemental concentrations from soil, shallow ground water and surface water samples - total +240 samples @ ~$27 /sample</t>
  </si>
  <si>
    <t xml:space="preserve">Organization: University of Minnesota Duluth </t>
  </si>
  <si>
    <r>
      <t>Steve Monson Geerts, Principal Investigator: $78,533 (sal. 74% fringe 26%); 25% FTE</t>
    </r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each year</t>
    </r>
  </si>
  <si>
    <r>
      <t>Larry Zanko, Co-Investigator: $66,890 (sal. 74% fringe 26%); 15% FTE</t>
    </r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each year</t>
    </r>
  </si>
  <si>
    <t>Chan Lan Chun, Co-Investigator: $23,715 (sal. 74% fringe 26%); 5% FTE each year</t>
  </si>
  <si>
    <r>
      <t>Meijun Cai, Co-Investigator: $44,811 (sal. 74% fringe 26%); 15% FTE</t>
    </r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each year</t>
    </r>
  </si>
  <si>
    <r>
      <t>Sara Post, Non-Acad.: $33,769 (sal 77%; fringe 23%); 20% FTE</t>
    </r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each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</si>
</sst>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164" fontId="3" fillId="0" borderId="3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4" fillId="0" borderId="12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8"/>
  <sheetViews>
    <sheetView tabSelected="1" view="pageBreakPreview" zoomScaleNormal="100" zoomScaleSheetLayoutView="100" zoomScalePageLayoutView="70" workbookViewId="0"/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32</v>
      </c>
      <c r="B5" s="6"/>
      <c r="C5" s="6"/>
    </row>
    <row r="6" spans="1:19" s="5" customFormat="1" ht="16.149999999999999" customHeight="1" x14ac:dyDescent="0.2">
      <c r="A6" s="5" t="s">
        <v>40</v>
      </c>
      <c r="B6" s="6"/>
      <c r="C6" s="6"/>
    </row>
    <row r="7" spans="1:19" s="5" customFormat="1" ht="16.149999999999999" customHeight="1" x14ac:dyDescent="0.2">
      <c r="A7" s="5" t="s">
        <v>43</v>
      </c>
      <c r="B7" s="6"/>
      <c r="C7" s="6"/>
    </row>
    <row r="8" spans="1:19" s="5" customFormat="1" ht="16.149999999999999" customHeight="1" x14ac:dyDescent="0.2">
      <c r="A8" s="9" t="s">
        <v>34</v>
      </c>
      <c r="B8" s="6"/>
      <c r="C8" s="6"/>
    </row>
    <row r="9" spans="1:19" s="3" customFormat="1" ht="16.149999999999999" customHeight="1" x14ac:dyDescent="0.2">
      <c r="A9" s="5" t="s">
        <v>33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37</v>
      </c>
      <c r="B10" s="6"/>
      <c r="C10" s="6"/>
      <c r="D10" s="23"/>
      <c r="E10" s="23"/>
    </row>
    <row r="11" spans="1:19" ht="33.6" customHeight="1" thickBot="1" x14ac:dyDescent="0.3">
      <c r="A11" s="28" t="s">
        <v>3</v>
      </c>
      <c r="B11" s="29"/>
      <c r="C11" s="27" t="s">
        <v>10</v>
      </c>
      <c r="D11" s="26" t="s">
        <v>2</v>
      </c>
      <c r="E11" s="27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7" t="s">
        <v>1</v>
      </c>
      <c r="B12" s="48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3" t="s">
        <v>4</v>
      </c>
      <c r="B13" s="44"/>
      <c r="C13" s="14">
        <v>247718</v>
      </c>
      <c r="D13" s="33">
        <v>0</v>
      </c>
      <c r="E13" s="33">
        <f>C13-D13</f>
        <v>247718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9" t="s">
        <v>44</v>
      </c>
      <c r="B14" s="50"/>
      <c r="C14" s="14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9" t="s">
        <v>45</v>
      </c>
      <c r="B15" s="50"/>
      <c r="C15" s="14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9" t="s">
        <v>46</v>
      </c>
      <c r="B16" s="50"/>
      <c r="C16" s="14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9" t="s">
        <v>47</v>
      </c>
      <c r="B17" s="50"/>
      <c r="C17" s="14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9" t="s">
        <v>48</v>
      </c>
      <c r="B18" s="50"/>
      <c r="C18" s="25"/>
      <c r="D18" s="25"/>
      <c r="E18" s="25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51" t="s">
        <v>38</v>
      </c>
      <c r="B19" s="52"/>
      <c r="C19" s="52"/>
      <c r="D19" s="52"/>
      <c r="E19" s="53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3" t="s">
        <v>5</v>
      </c>
      <c r="B20" s="44"/>
      <c r="C20" s="14">
        <v>6000</v>
      </c>
      <c r="D20" s="14"/>
      <c r="E20" s="33">
        <f>C20-D20</f>
        <v>6000</v>
      </c>
      <c r="F20" s="8"/>
      <c r="G20" s="8"/>
      <c r="H20" s="8"/>
      <c r="I20" s="8"/>
      <c r="J20" s="8"/>
      <c r="K20" s="8"/>
      <c r="L20" s="8"/>
      <c r="M20" s="2"/>
    </row>
    <row r="21" spans="1:13" ht="60" x14ac:dyDescent="0.2">
      <c r="A21" s="38" t="s">
        <v>41</v>
      </c>
      <c r="B21" s="39"/>
      <c r="C21" s="14">
        <v>0</v>
      </c>
      <c r="D21" s="14">
        <v>0</v>
      </c>
      <c r="E21" s="14">
        <f t="shared" ref="E21" si="0">C21-D21</f>
        <v>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3" t="s">
        <v>6</v>
      </c>
      <c r="B22" s="44"/>
      <c r="C22" s="14">
        <v>6638</v>
      </c>
      <c r="D22" s="14"/>
      <c r="E22" s="33">
        <f>C22-D22</f>
        <v>6638</v>
      </c>
      <c r="F22" s="8"/>
      <c r="G22" s="8"/>
      <c r="H22" s="8"/>
      <c r="I22" s="8"/>
      <c r="J22" s="8"/>
      <c r="K22" s="8"/>
      <c r="L22" s="8"/>
      <c r="M22" s="2"/>
    </row>
    <row r="23" spans="1:13" ht="30" x14ac:dyDescent="0.2">
      <c r="A23" s="38" t="s">
        <v>29</v>
      </c>
      <c r="B23" s="36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ht="30" x14ac:dyDescent="0.2">
      <c r="A24" s="38" t="s">
        <v>31</v>
      </c>
      <c r="B24" s="36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ht="30" x14ac:dyDescent="0.2">
      <c r="A25" s="38" t="s">
        <v>30</v>
      </c>
      <c r="B25" s="36"/>
      <c r="C25" s="14"/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3" t="s">
        <v>12</v>
      </c>
      <c r="B26" s="44"/>
      <c r="C26" s="14"/>
      <c r="D26" s="14"/>
      <c r="E26" s="14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43" t="s">
        <v>13</v>
      </c>
      <c r="B27" s="44"/>
      <c r="C27" s="14"/>
      <c r="D27" s="14"/>
      <c r="E27" s="14"/>
    </row>
    <row r="28" spans="1:13" x14ac:dyDescent="0.2">
      <c r="A28" s="43" t="s">
        <v>14</v>
      </c>
      <c r="B28" s="44"/>
      <c r="C28" s="14"/>
      <c r="D28" s="14"/>
      <c r="E28" s="14"/>
    </row>
    <row r="29" spans="1:13" x14ac:dyDescent="0.2">
      <c r="A29" s="43" t="s">
        <v>15</v>
      </c>
      <c r="B29" s="44"/>
      <c r="C29" s="14"/>
      <c r="D29" s="14"/>
      <c r="E29" s="14"/>
    </row>
    <row r="30" spans="1:13" x14ac:dyDescent="0.2">
      <c r="A30" s="43" t="s">
        <v>16</v>
      </c>
      <c r="B30" s="44"/>
      <c r="C30" s="14"/>
      <c r="D30" s="14"/>
      <c r="E30" s="14"/>
    </row>
    <row r="31" spans="1:13" x14ac:dyDescent="0.2">
      <c r="A31" s="43" t="s">
        <v>7</v>
      </c>
      <c r="B31" s="44"/>
      <c r="C31" s="14">
        <v>12476</v>
      </c>
      <c r="D31" s="14"/>
      <c r="E31" s="33">
        <f>C31-D31</f>
        <v>12476</v>
      </c>
      <c r="F31" s="7"/>
      <c r="G31" s="7"/>
      <c r="H31" s="7"/>
      <c r="I31" s="7"/>
      <c r="J31" s="7"/>
      <c r="K31" s="7"/>
      <c r="L31" s="7"/>
      <c r="M31" s="7"/>
    </row>
    <row r="32" spans="1:13" ht="60" x14ac:dyDescent="0.2">
      <c r="A32" s="38" t="s">
        <v>35</v>
      </c>
      <c r="B32" s="36"/>
      <c r="C32" s="15">
        <v>0</v>
      </c>
      <c r="D32" s="14">
        <v>0</v>
      </c>
      <c r="E32" s="14">
        <f t="shared" ref="E32" si="1">C32-D32</f>
        <v>0</v>
      </c>
    </row>
    <row r="33" spans="1:5" x14ac:dyDescent="0.2">
      <c r="A33" s="43" t="s">
        <v>17</v>
      </c>
      <c r="B33" s="44"/>
      <c r="C33" s="15">
        <v>7394</v>
      </c>
      <c r="D33" s="14"/>
      <c r="E33" s="33">
        <f>C33-D33</f>
        <v>7394</v>
      </c>
    </row>
    <row r="34" spans="1:5" ht="60" x14ac:dyDescent="0.2">
      <c r="A34" s="38" t="s">
        <v>42</v>
      </c>
      <c r="B34" s="41"/>
      <c r="C34" s="15"/>
      <c r="D34" s="15"/>
      <c r="E34" s="42"/>
    </row>
    <row r="35" spans="1:5" s="2" customFormat="1" ht="30.75" thickBot="1" x14ac:dyDescent="0.25">
      <c r="A35" s="40" t="s">
        <v>36</v>
      </c>
      <c r="B35" s="37"/>
      <c r="C35" s="16"/>
      <c r="D35" s="16">
        <v>0</v>
      </c>
      <c r="E35" s="16">
        <f t="shared" ref="E35" si="2">C35-D35</f>
        <v>0</v>
      </c>
    </row>
    <row r="36" spans="1:5" s="2" customFormat="1" ht="15.75" thickTop="1" x14ac:dyDescent="0.2">
      <c r="A36" s="45" t="s">
        <v>0</v>
      </c>
      <c r="B36" s="46"/>
      <c r="C36" s="17">
        <f>SUM(C13:C35)</f>
        <v>280226</v>
      </c>
      <c r="D36" s="17">
        <f>SUM(D13:D35)</f>
        <v>0</v>
      </c>
      <c r="E36" s="17">
        <f>SUM(E13:E35)</f>
        <v>280226</v>
      </c>
    </row>
    <row r="37" spans="1:5" s="2" customFormat="1" x14ac:dyDescent="0.2">
      <c r="B37" s="21"/>
      <c r="C37" s="21"/>
      <c r="D37" s="21"/>
      <c r="E37" s="21"/>
    </row>
    <row r="38" spans="1:5" s="2" customFormat="1" ht="30" x14ac:dyDescent="0.2">
      <c r="A38" s="30" t="s">
        <v>26</v>
      </c>
      <c r="B38" s="31" t="s">
        <v>18</v>
      </c>
      <c r="C38" s="31" t="s">
        <v>20</v>
      </c>
      <c r="D38" s="31" t="s">
        <v>21</v>
      </c>
      <c r="E38" s="31" t="s">
        <v>22</v>
      </c>
    </row>
    <row r="39" spans="1:5" s="2" customFormat="1" x14ac:dyDescent="0.25">
      <c r="A39" s="20" t="s">
        <v>23</v>
      </c>
      <c r="B39" s="18"/>
      <c r="C39" s="19">
        <v>0</v>
      </c>
      <c r="D39" s="19">
        <v>0</v>
      </c>
      <c r="E39" s="19">
        <f>C39-D39</f>
        <v>0</v>
      </c>
    </row>
    <row r="40" spans="1:5" s="2" customFormat="1" ht="15" customHeight="1" x14ac:dyDescent="0.25">
      <c r="A40" s="20" t="s">
        <v>24</v>
      </c>
      <c r="B40" s="18"/>
      <c r="C40" s="19">
        <v>0</v>
      </c>
      <c r="D40" s="19">
        <v>0</v>
      </c>
      <c r="E40" s="19">
        <f t="shared" ref="E40:E41" si="3">C40-D40</f>
        <v>0</v>
      </c>
    </row>
    <row r="41" spans="1:5" s="2" customFormat="1" x14ac:dyDescent="0.25">
      <c r="A41" s="20" t="s">
        <v>39</v>
      </c>
      <c r="B41" s="18"/>
      <c r="C41" s="19">
        <v>151322</v>
      </c>
      <c r="D41" s="19">
        <v>0</v>
      </c>
      <c r="E41" s="19">
        <f t="shared" si="3"/>
        <v>151322</v>
      </c>
    </row>
    <row r="42" spans="1:5" s="2" customFormat="1" x14ac:dyDescent="0.25">
      <c r="A42" s="13"/>
      <c r="B42" s="24"/>
      <c r="C42" s="24"/>
      <c r="D42" s="24"/>
      <c r="E42" s="24"/>
    </row>
    <row r="43" spans="1:5" s="2" customFormat="1" ht="45" x14ac:dyDescent="0.2">
      <c r="A43" s="32" t="s">
        <v>27</v>
      </c>
      <c r="B43" s="31" t="s">
        <v>19</v>
      </c>
      <c r="C43" s="31" t="s">
        <v>10</v>
      </c>
      <c r="D43" s="31" t="s">
        <v>21</v>
      </c>
      <c r="E43" s="31" t="s">
        <v>22</v>
      </c>
    </row>
    <row r="44" spans="1:5" s="2" customFormat="1" x14ac:dyDescent="0.25">
      <c r="A44" s="20"/>
      <c r="B44" s="18"/>
      <c r="C44" s="19">
        <v>0</v>
      </c>
      <c r="D44" s="19">
        <v>0</v>
      </c>
      <c r="E44" s="19">
        <f t="shared" ref="E44" si="4">C44-D44</f>
        <v>0</v>
      </c>
    </row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</sheetData>
  <mergeCells count="18">
    <mergeCell ref="A27:B27"/>
    <mergeCell ref="A20:B20"/>
    <mergeCell ref="A22:B22"/>
    <mergeCell ref="A12:B12"/>
    <mergeCell ref="A13:B13"/>
    <mergeCell ref="A18:B18"/>
    <mergeCell ref="A26:B26"/>
    <mergeCell ref="A14:B14"/>
    <mergeCell ref="A15:B15"/>
    <mergeCell ref="A16:B16"/>
    <mergeCell ref="A17:B17"/>
    <mergeCell ref="A19:E19"/>
    <mergeCell ref="A33:B33"/>
    <mergeCell ref="A36:B36"/>
    <mergeCell ref="A30:B30"/>
    <mergeCell ref="A31:B31"/>
    <mergeCell ref="A28:B28"/>
    <mergeCell ref="A29:B29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2019-05-09T01:39:05Z</dcterms:modified>
</cp:coreProperties>
</file>