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L2020\RFP\5 FINAL Proposals\"/>
    </mc:Choice>
  </mc:AlternateContent>
  <bookViews>
    <workbookView xWindow="0" yWindow="0" windowWidth="17970" windowHeight="10860"/>
  </bookViews>
  <sheets>
    <sheet name="Project Budget" sheetId="1" r:id="rId1"/>
  </sheets>
  <definedNames>
    <definedName name="_xlnm.Print_Area" localSheetId="0">'Project Budget'!$A$1:$E$27</definedName>
  </definedNames>
  <calcPr calcId="162913"/>
</workbook>
</file>

<file path=xl/calcChain.xml><?xml version="1.0" encoding="utf-8"?>
<calcChain xmlns="http://schemas.openxmlformats.org/spreadsheetml/2006/main">
  <c r="E24" i="1" l="1"/>
  <c r="E14" i="1"/>
  <c r="E26" i="1" l="1"/>
  <c r="E23" i="1"/>
  <c r="E22" i="1"/>
  <c r="E17" i="1" l="1"/>
  <c r="E21" i="1"/>
  <c r="D18" i="1" l="1"/>
  <c r="C18" i="1"/>
  <c r="E16" i="1"/>
  <c r="E15" i="1"/>
  <c r="E13" i="1"/>
  <c r="E18" i="1" l="1"/>
</calcChain>
</file>

<file path=xl/sharedStrings.xml><?xml version="1.0" encoding="utf-8"?>
<sst xmlns="http://schemas.openxmlformats.org/spreadsheetml/2006/main" count="36" uniqueCount="32">
  <si>
    <t>COLUMN TOTAL</t>
  </si>
  <si>
    <t>BUDGET ITEM</t>
  </si>
  <si>
    <t>Amount Spent</t>
  </si>
  <si>
    <t>ENVIRONMENT AND NATURAL RESOURCES TRUST FUND BUDGET</t>
  </si>
  <si>
    <t>Environment and Natural Resources Trust Fund</t>
  </si>
  <si>
    <t>Legal Citation:</t>
  </si>
  <si>
    <t>Budget</t>
  </si>
  <si>
    <t xml:space="preserve">
Balance</t>
  </si>
  <si>
    <t>Status (secured or pending)</t>
  </si>
  <si>
    <t>Amount legally obligated but not yet spent</t>
  </si>
  <si>
    <t xml:space="preserve"> Budget</t>
  </si>
  <si>
    <t>Spent</t>
  </si>
  <si>
    <t>Balance</t>
  </si>
  <si>
    <t xml:space="preserve">State: </t>
  </si>
  <si>
    <t>M.L. 2020 Budget Spreadsheet</t>
  </si>
  <si>
    <t xml:space="preserve">SOURCE AND USE OF OTHER FUNDS CONTRIBUTED TO THE PROJECT
</t>
  </si>
  <si>
    <t xml:space="preserve">Other ENRTF APPROPRIATIONS AWARDED IN THE LAST SIX YEARS
</t>
  </si>
  <si>
    <r>
      <t xml:space="preserve">Project Length and Completion Date: </t>
    </r>
    <r>
      <rPr>
        <sz val="11"/>
        <rFont val="Calibri"/>
        <family val="2"/>
        <scheme val="minor"/>
      </rPr>
      <t xml:space="preserve"> Two years, three months -- September 2022</t>
    </r>
  </si>
  <si>
    <r>
      <t xml:space="preserve">Project Manager: </t>
    </r>
    <r>
      <rPr>
        <sz val="11"/>
        <rFont val="Calibri"/>
        <family val="2"/>
        <scheme val="minor"/>
      </rPr>
      <t>Doug Norris, Wetlands Program Coordinator</t>
    </r>
  </si>
  <si>
    <r>
      <t xml:space="preserve">Project Title: </t>
    </r>
    <r>
      <rPr>
        <sz val="11"/>
        <rFont val="Calibri"/>
        <family val="2"/>
        <scheme val="minor"/>
      </rPr>
      <t xml:space="preserve"> Foundational Hydrology Data for Wetland Protection and Restoration</t>
    </r>
  </si>
  <si>
    <r>
      <t xml:space="preserve">Organization: </t>
    </r>
    <r>
      <rPr>
        <sz val="11"/>
        <rFont val="Calibri"/>
        <family val="2"/>
        <scheme val="minor"/>
      </rPr>
      <t>Minnesota Department of Natural Resources</t>
    </r>
  </si>
  <si>
    <r>
      <t xml:space="preserve">Personnel (Wages and Benefits) </t>
    </r>
    <r>
      <rPr>
        <sz val="11"/>
        <rFont val="Calibri"/>
        <family val="2"/>
        <scheme val="minor"/>
      </rPr>
      <t xml:space="preserve"> DNR staff will conduct wetland vegetation surveys for 40 wetland monitoring stations. The total estimated level of effort required for field crew time is 800 hours (approximately 0.20 FTE x 2 yrs.). Salaries include ~15-25% fringe benefits as per state union contracts. Either new (temporary) personnel will be hired using ENRTF funding, or current DNR staff will be used, with their existing duties backfilled.</t>
    </r>
  </si>
  <si>
    <r>
      <t xml:space="preserve">Equipment/Tools/Supplies  </t>
    </r>
    <r>
      <rPr>
        <sz val="11"/>
        <rFont val="Calibri"/>
        <family val="2"/>
        <scheme val="minor"/>
      </rPr>
      <t>Monitoring equipment including well screens, bubbler systems, dataloggers, power supply, and cables ($7,500/station x 40 stations) .</t>
    </r>
  </si>
  <si>
    <r>
      <t xml:space="preserve">Travel expenses in Minnesota  </t>
    </r>
    <r>
      <rPr>
        <sz val="11"/>
        <rFont val="Calibri"/>
        <family val="2"/>
        <scheme val="minor"/>
      </rPr>
      <t>In state travel for installation and troubleshooting of wetland water level monitoring network and vegetation surveys. Costs include mileage and per diem for DNR monitoring staff.</t>
    </r>
  </si>
  <si>
    <t>Secured</t>
  </si>
  <si>
    <r>
      <t xml:space="preserve">Non-State:  </t>
    </r>
    <r>
      <rPr>
        <sz val="11"/>
        <rFont val="Calibri"/>
        <family val="2"/>
        <scheme val="minor"/>
      </rPr>
      <t>U.S. EPA Grant - used to purchase and install hydrology monitoring equipment on 20 wetland sites.</t>
    </r>
  </si>
  <si>
    <r>
      <t xml:space="preserve">Personnel (Wages and Benefits) </t>
    </r>
    <r>
      <rPr>
        <sz val="11"/>
        <rFont val="Calibri"/>
        <family val="2"/>
        <scheme val="minor"/>
      </rPr>
      <t xml:space="preserve"> DNR field hydrology crews will install and troubleshoot equipment for 40 wetland hydrology monitoring stations. Work will occur in teams of two. The total estimated level of effort required for field crew time is 2080 hours (approximately 0.50 FTE x 2 yrs.). Salaries include ~15-25% fringe benefits as per state union contracts. Either new (temporary) personnel will be hired using ENRTF funding, or current DNR staff will be used, with their existing duties backfilled.</t>
    </r>
  </si>
  <si>
    <r>
      <t xml:space="preserve">Other </t>
    </r>
    <r>
      <rPr>
        <sz val="11"/>
        <rFont val="Calibri"/>
        <family val="2"/>
        <scheme val="minor"/>
      </rPr>
      <t>*Direct and Necessary expenses: HR Support (~$2,146), Safety Support (~$388), Financial Support (~$5,336), Communication Support (~$1,388), IT Support (~$5,104), and Planning Support (~$1,138) necessary to accomplish funded programs/projects.</t>
    </r>
  </si>
  <si>
    <r>
      <t xml:space="preserve">Project Budget: </t>
    </r>
    <r>
      <rPr>
        <sz val="11"/>
        <rFont val="Calibri"/>
        <family val="2"/>
        <scheme val="minor"/>
      </rPr>
      <t>$461,499</t>
    </r>
  </si>
  <si>
    <r>
      <t xml:space="preserve">Today's Date:  </t>
    </r>
    <r>
      <rPr>
        <sz val="11"/>
        <rFont val="Calibri"/>
        <family val="2"/>
        <scheme val="minor"/>
      </rPr>
      <t>3-14-19</t>
    </r>
  </si>
  <si>
    <t>Attachment A: Project Budget Spreadsheet -DRAFT 3-14-19</t>
  </si>
  <si>
    <r>
      <t xml:space="preserve">In kind:  </t>
    </r>
    <r>
      <rPr>
        <sz val="11"/>
        <rFont val="Calibri"/>
        <family val="2"/>
        <scheme val="minor"/>
      </rPr>
      <t>DNR staff time: project management ($5,000/yr.), project coordination, data analysis, report writing ($12,000/yr.); field operations coordination ($16,000/yr.)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</si>
</sst>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7" x14ac:knownFonts="1">
    <font>
      <sz val="10"/>
      <name val="Arial"/>
    </font>
    <font>
      <sz val="8"/>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5" fillId="0" borderId="0" applyFont="0" applyFill="0" applyBorder="0" applyAlignment="0" applyProtection="0"/>
  </cellStyleXfs>
  <cellXfs count="43">
    <xf numFmtId="0" fontId="0" fillId="0" borderId="0" xfId="0"/>
    <xf numFmtId="0" fontId="2" fillId="0" borderId="0" xfId="0" applyFont="1" applyAlignment="1">
      <alignment vertical="top" wrapText="1"/>
    </xf>
    <xf numFmtId="0" fontId="2" fillId="0" borderId="0" xfId="0" applyFont="1" applyBorder="1" applyAlignment="1">
      <alignment vertical="top" wrapText="1"/>
    </xf>
    <xf numFmtId="0" fontId="2" fillId="0" borderId="0" xfId="0" applyFont="1" applyAlignment="1">
      <alignment vertical="top"/>
    </xf>
    <xf numFmtId="0" fontId="2" fillId="0" borderId="0" xfId="0" applyFont="1" applyBorder="1" applyAlignment="1">
      <alignment vertical="top"/>
    </xf>
    <xf numFmtId="0" fontId="3" fillId="0" borderId="0" xfId="0" applyFont="1" applyAlignment="1">
      <alignment vertical="top"/>
    </xf>
    <xf numFmtId="0" fontId="3" fillId="0" borderId="0" xfId="0" applyFont="1" applyBorder="1" applyAlignment="1">
      <alignment vertical="top"/>
    </xf>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center"/>
    </xf>
    <xf numFmtId="0" fontId="2" fillId="0" borderId="5" xfId="0" applyFont="1" applyBorder="1" applyAlignment="1">
      <alignment vertical="top" wrapText="1"/>
    </xf>
    <xf numFmtId="0" fontId="2" fillId="0" borderId="6" xfId="0" applyFont="1" applyBorder="1" applyAlignment="1">
      <alignment vertical="top" wrapText="1"/>
    </xf>
    <xf numFmtId="0" fontId="3" fillId="0" borderId="0" xfId="0" applyFont="1" applyFill="1" applyAlignment="1">
      <alignment vertical="top"/>
    </xf>
    <xf numFmtId="0" fontId="2" fillId="0" borderId="0" xfId="0" applyFont="1"/>
    <xf numFmtId="164" fontId="2" fillId="0" borderId="3" xfId="0" applyNumberFormat="1" applyFont="1" applyBorder="1" applyAlignment="1">
      <alignment horizontal="right" vertical="top" wrapText="1"/>
    </xf>
    <xf numFmtId="164" fontId="2" fillId="0" borderId="7" xfId="0" applyNumberFormat="1" applyFont="1" applyBorder="1" applyAlignment="1">
      <alignment horizontal="right" vertical="top" wrapText="1"/>
    </xf>
    <xf numFmtId="164" fontId="2" fillId="0" borderId="2" xfId="0" applyNumberFormat="1" applyFont="1" applyBorder="1" applyAlignment="1">
      <alignment horizontal="right" vertical="top" wrapText="1"/>
    </xf>
    <xf numFmtId="164" fontId="2" fillId="0" borderId="4" xfId="0" applyNumberFormat="1" applyFont="1" applyBorder="1" applyAlignment="1">
      <alignment horizontal="right" vertical="top" wrapText="1"/>
    </xf>
    <xf numFmtId="165" fontId="2" fillId="0" borderId="3" xfId="1" applyNumberFormat="1" applyFont="1" applyBorder="1"/>
    <xf numFmtId="165" fontId="2" fillId="0" borderId="3" xfId="1" applyNumberFormat="1" applyFont="1" applyBorder="1" applyAlignment="1">
      <alignment horizontal="right" vertical="top" wrapText="1"/>
    </xf>
    <xf numFmtId="0" fontId="3" fillId="0" borderId="3" xfId="0" applyFont="1" applyBorder="1" applyAlignment="1">
      <alignment wrapText="1"/>
    </xf>
    <xf numFmtId="0" fontId="2" fillId="0" borderId="3" xfId="0" applyFont="1" applyBorder="1" applyAlignment="1">
      <alignment vertical="top" wrapText="1"/>
    </xf>
    <xf numFmtId="0" fontId="4" fillId="0" borderId="8" xfId="0" applyFont="1" applyBorder="1" applyAlignment="1">
      <alignment vertical="top" wrapText="1"/>
    </xf>
    <xf numFmtId="0" fontId="6" fillId="0" borderId="0" xfId="0" applyFont="1" applyAlignment="1">
      <alignment vertical="top"/>
    </xf>
    <xf numFmtId="0" fontId="2" fillId="0" borderId="3" xfId="0" applyFont="1" applyBorder="1"/>
    <xf numFmtId="0" fontId="3" fillId="2" borderId="11" xfId="0" applyFont="1" applyFill="1" applyBorder="1" applyAlignment="1">
      <alignment horizontal="center" wrapText="1"/>
    </xf>
    <xf numFmtId="0" fontId="3" fillId="2" borderId="2" xfId="0" applyFont="1" applyFill="1" applyBorder="1" applyAlignment="1">
      <alignment horizontal="center" wrapText="1"/>
    </xf>
    <xf numFmtId="0" fontId="3" fillId="2" borderId="16" xfId="0" applyFont="1" applyFill="1" applyBorder="1" applyAlignment="1">
      <alignment wrapText="1"/>
    </xf>
    <xf numFmtId="0" fontId="3" fillId="2" borderId="1" xfId="0" applyFont="1" applyFill="1" applyBorder="1" applyAlignment="1">
      <alignment wrapText="1"/>
    </xf>
    <xf numFmtId="0" fontId="3"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vertical="center" wrapText="1"/>
    </xf>
    <xf numFmtId="164" fontId="2" fillId="3" borderId="3" xfId="0" applyNumberFormat="1" applyFont="1" applyFill="1" applyBorder="1" applyAlignment="1">
      <alignment horizontal="right" vertical="top" wrapText="1"/>
    </xf>
    <xf numFmtId="0" fontId="4" fillId="3" borderId="9" xfId="0" applyFont="1" applyFill="1" applyBorder="1" applyAlignment="1">
      <alignment vertical="top" wrapText="1"/>
    </xf>
    <xf numFmtId="0" fontId="4" fillId="3" borderId="10" xfId="0" applyFont="1" applyFill="1" applyBorder="1" applyAlignment="1">
      <alignment vertical="top" wrapText="1"/>
    </xf>
    <xf numFmtId="0" fontId="3" fillId="0" borderId="13" xfId="0" applyFont="1" applyFill="1" applyBorder="1" applyAlignment="1">
      <alignment vertical="top" wrapText="1"/>
    </xf>
    <xf numFmtId="0" fontId="3" fillId="0" borderId="15" xfId="0" applyFont="1" applyFill="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alignment vertical="top" wrapText="1"/>
    </xf>
    <xf numFmtId="0" fontId="3" fillId="0" borderId="16" xfId="0" applyFont="1" applyBorder="1" applyAlignment="1">
      <alignment vertical="top" wrapText="1"/>
    </xf>
    <xf numFmtId="0" fontId="3" fillId="0" borderId="11" xfId="0" applyFont="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71"/>
  <sheetViews>
    <sheetView tabSelected="1" view="pageBreakPreview" topLeftCell="A16" zoomScaleNormal="100" zoomScaleSheetLayoutView="100" zoomScalePageLayoutView="70" workbookViewId="0">
      <selection activeCell="A25" sqref="A25"/>
    </sheetView>
  </sheetViews>
  <sheetFormatPr defaultColWidth="7.85546875" defaultRowHeight="15" x14ac:dyDescent="0.2"/>
  <cols>
    <col min="1" max="1" width="68.5703125" style="1" customWidth="1"/>
    <col min="2" max="2" width="1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30</v>
      </c>
      <c r="B1" s="2"/>
      <c r="C1" s="2"/>
    </row>
    <row r="2" spans="1:19" s="5" customFormat="1" x14ac:dyDescent="0.2">
      <c r="A2" s="6" t="s">
        <v>4</v>
      </c>
      <c r="B2" s="4"/>
      <c r="C2" s="4"/>
      <c r="D2" s="3"/>
      <c r="E2" s="3"/>
      <c r="F2" s="3"/>
      <c r="G2" s="3"/>
      <c r="H2" s="3"/>
      <c r="I2" s="3"/>
      <c r="J2" s="3"/>
      <c r="K2" s="3"/>
      <c r="L2" s="3"/>
      <c r="M2" s="3"/>
      <c r="N2" s="3"/>
      <c r="O2" s="3"/>
      <c r="P2" s="3"/>
      <c r="Q2" s="3"/>
      <c r="R2" s="3"/>
      <c r="S2" s="3"/>
    </row>
    <row r="3" spans="1:19" s="5" customFormat="1" ht="16.5" customHeight="1" x14ac:dyDescent="0.2">
      <c r="A3" s="8" t="s">
        <v>14</v>
      </c>
      <c r="B3" s="4"/>
      <c r="C3" s="4"/>
      <c r="D3" s="3"/>
      <c r="E3" s="3"/>
      <c r="F3" s="3"/>
      <c r="G3" s="3"/>
      <c r="H3" s="3"/>
      <c r="I3" s="3"/>
      <c r="J3" s="3"/>
      <c r="K3" s="3"/>
      <c r="L3" s="3"/>
      <c r="M3" s="3"/>
      <c r="N3" s="3"/>
      <c r="O3" s="3"/>
      <c r="P3" s="3"/>
      <c r="Q3" s="3"/>
      <c r="R3" s="3"/>
      <c r="S3" s="3"/>
    </row>
    <row r="4" spans="1:19" s="7" customFormat="1" ht="16.149999999999999" customHeight="1" x14ac:dyDescent="0.2">
      <c r="A4" s="5" t="s">
        <v>5</v>
      </c>
      <c r="B4" s="8"/>
      <c r="C4" s="8"/>
      <c r="D4" s="1"/>
      <c r="E4" s="1"/>
      <c r="F4" s="1"/>
      <c r="G4" s="1"/>
      <c r="H4" s="1"/>
      <c r="I4" s="1"/>
      <c r="J4" s="1"/>
      <c r="K4" s="1"/>
      <c r="L4" s="1"/>
      <c r="M4" s="1"/>
      <c r="N4" s="1"/>
      <c r="O4" s="1"/>
      <c r="P4" s="1"/>
      <c r="Q4" s="1"/>
      <c r="R4" s="1"/>
      <c r="S4" s="1"/>
    </row>
    <row r="5" spans="1:19" s="5" customFormat="1" ht="16.149999999999999" customHeight="1" x14ac:dyDescent="0.2">
      <c r="A5" s="5" t="s">
        <v>18</v>
      </c>
      <c r="B5" s="6"/>
      <c r="C5" s="6"/>
    </row>
    <row r="6" spans="1:19" s="5" customFormat="1" ht="16.149999999999999" customHeight="1" x14ac:dyDescent="0.2">
      <c r="A6" s="5" t="s">
        <v>19</v>
      </c>
      <c r="B6" s="6"/>
      <c r="C6" s="6"/>
    </row>
    <row r="7" spans="1:19" s="5" customFormat="1" ht="16.149999999999999" customHeight="1" x14ac:dyDescent="0.2">
      <c r="A7" s="5" t="s">
        <v>20</v>
      </c>
      <c r="B7" s="6"/>
      <c r="C7" s="6"/>
    </row>
    <row r="8" spans="1:19" s="5" customFormat="1" ht="16.149999999999999" customHeight="1" x14ac:dyDescent="0.2">
      <c r="A8" s="9" t="s">
        <v>28</v>
      </c>
      <c r="B8" s="6"/>
      <c r="C8" s="6"/>
    </row>
    <row r="9" spans="1:19" s="3" customFormat="1" ht="16.149999999999999" customHeight="1" x14ac:dyDescent="0.2">
      <c r="A9" s="5" t="s">
        <v>17</v>
      </c>
      <c r="B9" s="6"/>
      <c r="C9" s="6"/>
      <c r="D9" s="5"/>
      <c r="E9" s="5"/>
      <c r="F9" s="5"/>
      <c r="G9" s="5"/>
      <c r="H9" s="5"/>
      <c r="I9" s="5"/>
      <c r="J9" s="5"/>
      <c r="K9" s="5"/>
    </row>
    <row r="10" spans="1:19" s="5" customFormat="1" ht="16.149999999999999" customHeight="1" x14ac:dyDescent="0.2">
      <c r="A10" s="12" t="s">
        <v>29</v>
      </c>
      <c r="B10" s="6"/>
      <c r="C10" s="6"/>
      <c r="D10" s="23"/>
      <c r="E10" s="23"/>
    </row>
    <row r="11" spans="1:19" ht="33.6" customHeight="1" thickBot="1" x14ac:dyDescent="0.3">
      <c r="A11" s="27" t="s">
        <v>3</v>
      </c>
      <c r="B11" s="28"/>
      <c r="C11" s="26" t="s">
        <v>6</v>
      </c>
      <c r="D11" s="25" t="s">
        <v>2</v>
      </c>
      <c r="E11" s="26" t="s">
        <v>7</v>
      </c>
      <c r="F11" s="7"/>
      <c r="G11" s="7"/>
      <c r="H11" s="7"/>
      <c r="I11" s="7"/>
      <c r="J11" s="7"/>
      <c r="K11" s="7"/>
      <c r="L11" s="7"/>
    </row>
    <row r="12" spans="1:19" ht="15.75" thickTop="1" x14ac:dyDescent="0.2">
      <c r="A12" s="39" t="s">
        <v>1</v>
      </c>
      <c r="B12" s="40"/>
      <c r="C12" s="22"/>
      <c r="D12" s="33"/>
      <c r="E12" s="34"/>
      <c r="F12" s="7"/>
      <c r="G12" s="7"/>
      <c r="H12" s="7"/>
      <c r="I12" s="7"/>
      <c r="J12" s="7"/>
      <c r="K12" s="7"/>
      <c r="L12" s="7"/>
    </row>
    <row r="13" spans="1:19" ht="97.5" customHeight="1" x14ac:dyDescent="0.2">
      <c r="A13" s="37" t="s">
        <v>26</v>
      </c>
      <c r="B13" s="38"/>
      <c r="C13" s="14">
        <v>104000</v>
      </c>
      <c r="D13" s="32">
        <v>0</v>
      </c>
      <c r="E13" s="32">
        <f>C13-D13</f>
        <v>104000</v>
      </c>
      <c r="F13" s="8"/>
      <c r="G13" s="8"/>
      <c r="H13" s="8"/>
      <c r="I13" s="8"/>
      <c r="J13" s="8"/>
      <c r="K13" s="8"/>
      <c r="L13" s="8"/>
      <c r="M13" s="2"/>
    </row>
    <row r="14" spans="1:19" ht="82.5" customHeight="1" x14ac:dyDescent="0.2">
      <c r="A14" s="37" t="s">
        <v>21</v>
      </c>
      <c r="B14" s="38"/>
      <c r="C14" s="14">
        <v>32000</v>
      </c>
      <c r="D14" s="32">
        <v>0</v>
      </c>
      <c r="E14" s="32">
        <f>C14-D14</f>
        <v>32000</v>
      </c>
      <c r="F14" s="8"/>
      <c r="G14" s="8"/>
      <c r="H14" s="8"/>
      <c r="I14" s="8"/>
      <c r="J14" s="8"/>
      <c r="K14" s="8"/>
      <c r="L14" s="8"/>
      <c r="M14" s="2"/>
    </row>
    <row r="15" spans="1:19" ht="41.25" customHeight="1" x14ac:dyDescent="0.2">
      <c r="A15" s="37" t="s">
        <v>22</v>
      </c>
      <c r="B15" s="38"/>
      <c r="C15" s="14">
        <v>300000</v>
      </c>
      <c r="D15" s="14">
        <v>0</v>
      </c>
      <c r="E15" s="14">
        <f t="shared" ref="E15" si="0">C15-D15</f>
        <v>300000</v>
      </c>
      <c r="F15" s="8"/>
      <c r="G15" s="8"/>
      <c r="H15" s="8"/>
      <c r="I15" s="8"/>
      <c r="J15" s="8"/>
      <c r="K15" s="8"/>
      <c r="L15" s="8"/>
      <c r="M15" s="2"/>
    </row>
    <row r="16" spans="1:19" ht="51" customHeight="1" x14ac:dyDescent="0.2">
      <c r="A16" s="37" t="s">
        <v>23</v>
      </c>
      <c r="B16" s="38"/>
      <c r="C16" s="15">
        <v>10000</v>
      </c>
      <c r="D16" s="14">
        <v>0</v>
      </c>
      <c r="E16" s="14">
        <f t="shared" ref="E16" si="1">C16-D16</f>
        <v>10000</v>
      </c>
      <c r="F16" s="7"/>
      <c r="G16" s="7"/>
      <c r="H16" s="7"/>
      <c r="I16" s="7"/>
      <c r="J16" s="7"/>
      <c r="K16" s="7"/>
      <c r="L16" s="7"/>
      <c r="M16" s="7"/>
    </row>
    <row r="17" spans="1:5" ht="54.75" customHeight="1" thickBot="1" x14ac:dyDescent="0.25">
      <c r="A17" s="37" t="s">
        <v>27</v>
      </c>
      <c r="B17" s="38"/>
      <c r="C17" s="16">
        <v>15499</v>
      </c>
      <c r="D17" s="16">
        <v>0</v>
      </c>
      <c r="E17" s="16">
        <f t="shared" ref="E17" si="2">C17-D17</f>
        <v>15499</v>
      </c>
    </row>
    <row r="18" spans="1:5" s="2" customFormat="1" ht="16.5" thickTop="1" thickBot="1" x14ac:dyDescent="0.25">
      <c r="A18" s="41"/>
      <c r="B18" s="42"/>
      <c r="C18" s="17">
        <f>SUM(C13:C17)</f>
        <v>461499</v>
      </c>
      <c r="D18" s="17">
        <f>SUM(D13:D17)</f>
        <v>0</v>
      </c>
      <c r="E18" s="17">
        <f>SUM(E13:E17)</f>
        <v>461499</v>
      </c>
    </row>
    <row r="19" spans="1:5" s="2" customFormat="1" ht="15.75" thickTop="1" x14ac:dyDescent="0.2">
      <c r="A19" s="35" t="s">
        <v>0</v>
      </c>
      <c r="B19" s="36"/>
      <c r="C19" s="21"/>
      <c r="D19" s="21"/>
      <c r="E19" s="21"/>
    </row>
    <row r="20" spans="1:5" s="2" customFormat="1" x14ac:dyDescent="0.2">
      <c r="B20" s="21"/>
      <c r="C20" s="30" t="s">
        <v>10</v>
      </c>
      <c r="D20" s="30" t="s">
        <v>11</v>
      </c>
      <c r="E20" s="30" t="s">
        <v>12</v>
      </c>
    </row>
    <row r="21" spans="1:5" s="2" customFormat="1" ht="30" x14ac:dyDescent="0.2">
      <c r="A21" s="29" t="s">
        <v>15</v>
      </c>
      <c r="B21" s="30" t="s">
        <v>8</v>
      </c>
      <c r="C21" s="19">
        <v>0</v>
      </c>
      <c r="D21" s="19">
        <v>0</v>
      </c>
      <c r="E21" s="19">
        <f>C21-D21</f>
        <v>0</v>
      </c>
    </row>
    <row r="22" spans="1:5" s="2" customFormat="1" ht="30" x14ac:dyDescent="0.25">
      <c r="A22" s="20" t="s">
        <v>25</v>
      </c>
      <c r="B22" s="18" t="s">
        <v>24</v>
      </c>
      <c r="C22" s="19">
        <v>200160</v>
      </c>
      <c r="D22" s="19">
        <v>0</v>
      </c>
      <c r="E22" s="19">
        <f t="shared" ref="E22:E23" si="3">C22-D22</f>
        <v>200160</v>
      </c>
    </row>
    <row r="23" spans="1:5" s="2" customFormat="1" ht="15" customHeight="1" x14ac:dyDescent="0.25">
      <c r="A23" s="20" t="s">
        <v>13</v>
      </c>
      <c r="B23" s="18"/>
      <c r="C23" s="19">
        <v>0</v>
      </c>
      <c r="D23" s="19">
        <v>0</v>
      </c>
      <c r="E23" s="19">
        <f t="shared" si="3"/>
        <v>0</v>
      </c>
    </row>
    <row r="24" spans="1:5" s="2" customFormat="1" ht="51" customHeight="1" x14ac:dyDescent="0.25">
      <c r="A24" s="20" t="s">
        <v>31</v>
      </c>
      <c r="B24" s="18" t="s">
        <v>24</v>
      </c>
      <c r="C24" s="19">
        <v>99000</v>
      </c>
      <c r="D24" s="19">
        <v>0</v>
      </c>
      <c r="E24" s="19">
        <f t="shared" ref="E24" si="4">C24-D24</f>
        <v>99000</v>
      </c>
    </row>
    <row r="25" spans="1:5" s="2" customFormat="1" x14ac:dyDescent="0.25">
      <c r="A25" s="13"/>
      <c r="B25" s="24"/>
      <c r="C25" s="30" t="s">
        <v>6</v>
      </c>
      <c r="D25" s="30" t="s">
        <v>11</v>
      </c>
      <c r="E25" s="30" t="s">
        <v>12</v>
      </c>
    </row>
    <row r="26" spans="1:5" s="2" customFormat="1" ht="45" x14ac:dyDescent="0.2">
      <c r="A26" s="31" t="s">
        <v>16</v>
      </c>
      <c r="B26" s="30" t="s">
        <v>9</v>
      </c>
      <c r="C26" s="19">
        <v>0</v>
      </c>
      <c r="D26" s="19">
        <v>0</v>
      </c>
      <c r="E26" s="19">
        <f t="shared" ref="E26" si="5">C26-D26</f>
        <v>0</v>
      </c>
    </row>
    <row r="27" spans="1:5" s="2" customFormat="1" x14ac:dyDescent="0.25">
      <c r="A27" s="20"/>
      <c r="B27" s="18"/>
    </row>
    <row r="28" spans="1:5" s="2" customFormat="1" x14ac:dyDescent="0.2"/>
    <row r="29" spans="1:5" s="2" customFormat="1" x14ac:dyDescent="0.2"/>
    <row r="30" spans="1:5" s="2" customFormat="1" x14ac:dyDescent="0.2"/>
    <row r="31" spans="1:5" s="2" customFormat="1" x14ac:dyDescent="0.2"/>
    <row r="32" spans="1:5" s="2" customFormat="1" x14ac:dyDescent="0.2"/>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row r="44" s="2" customFormat="1" x14ac:dyDescent="0.2"/>
    <row r="45" s="2" customFormat="1" x14ac:dyDescent="0.2"/>
    <row r="46" s="2" customFormat="1" x14ac:dyDescent="0.2"/>
    <row r="47" s="2" customFormat="1" x14ac:dyDescent="0.2"/>
    <row r="48"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pans="3:5" s="2" customFormat="1" x14ac:dyDescent="0.2"/>
    <row r="658" spans="3:5" s="2" customFormat="1" x14ac:dyDescent="0.2"/>
    <row r="659" spans="3:5" s="2" customFormat="1" x14ac:dyDescent="0.2"/>
    <row r="660" spans="3:5" s="2" customFormat="1" x14ac:dyDescent="0.2"/>
    <row r="661" spans="3:5" s="2" customFormat="1" x14ac:dyDescent="0.2"/>
    <row r="662" spans="3:5" s="2" customFormat="1" x14ac:dyDescent="0.2"/>
    <row r="663" spans="3:5" s="2" customFormat="1" x14ac:dyDescent="0.2"/>
    <row r="664" spans="3:5" s="2" customFormat="1" x14ac:dyDescent="0.2"/>
    <row r="665" spans="3:5" s="2" customFormat="1" x14ac:dyDescent="0.2"/>
    <row r="666" spans="3:5" s="2" customFormat="1" x14ac:dyDescent="0.2"/>
    <row r="667" spans="3:5" s="2" customFormat="1" x14ac:dyDescent="0.2"/>
    <row r="668" spans="3:5" s="2" customFormat="1" x14ac:dyDescent="0.2"/>
    <row r="669" spans="3:5" s="2" customFormat="1" x14ac:dyDescent="0.2"/>
    <row r="670" spans="3:5" s="2" customFormat="1" x14ac:dyDescent="0.2"/>
    <row r="671" spans="3:5" s="2" customFormat="1" x14ac:dyDescent="0.2">
      <c r="C671" s="11"/>
      <c r="D671" s="1"/>
      <c r="E671" s="1"/>
    </row>
  </sheetData>
  <mergeCells count="8">
    <mergeCell ref="A19:B19"/>
    <mergeCell ref="A16:B16"/>
    <mergeCell ref="A15:B15"/>
    <mergeCell ref="A12:B12"/>
    <mergeCell ref="A13:B13"/>
    <mergeCell ref="A14:B14"/>
    <mergeCell ref="A17:B17"/>
    <mergeCell ref="A18:B18"/>
  </mergeCells>
  <phoneticPr fontId="1" type="noConversion"/>
  <pageMargins left="0.5" right="0.5" top="0.5" bottom="0.5" header="0.25" footer="0"/>
  <pageSetup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2018-11-29T18:07:17Z</cp:lastPrinted>
  <dcterms:created xsi:type="dcterms:W3CDTF">2001-02-08T10:40:59Z</dcterms:created>
  <dcterms:modified xsi:type="dcterms:W3CDTF">2019-05-09T02:10:26Z</dcterms:modified>
</cp:coreProperties>
</file>