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2645"/>
  </bookViews>
  <sheets>
    <sheet name="Project Budget" sheetId="1" r:id="rId1"/>
  </sheets>
  <definedNames>
    <definedName name="_xlnm.Print_Area" localSheetId="0">'Project Budget'!$A$1:$E$37</definedName>
  </definedNames>
  <calcPr calcId="162913"/>
</workbook>
</file>

<file path=xl/calcChain.xml><?xml version="1.0" encoding="utf-8"?>
<calcChain xmlns="http://schemas.openxmlformats.org/spreadsheetml/2006/main">
  <c r="E32" i="1" l="1"/>
  <c r="E35" i="1" l="1"/>
  <c r="E34" i="1"/>
  <c r="E21" i="1" l="1"/>
  <c r="E27" i="1" l="1"/>
  <c r="D28" i="1" l="1"/>
  <c r="C28" i="1"/>
  <c r="E25" i="1"/>
  <c r="E23" i="1"/>
  <c r="E13" i="1"/>
  <c r="E28" i="1" l="1"/>
</calcChain>
</file>

<file path=xl/sharedStrings.xml><?xml version="1.0" encoding="utf-8"?>
<sst xmlns="http://schemas.openxmlformats.org/spreadsheetml/2006/main" count="50" uniqueCount="45">
  <si>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</si>
  <si>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</si>
  <si>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</si>
  <si>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</si>
  <si>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</si>
  <si>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</si>
  <si>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</si>
  <si>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</si>
  <si>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</si>
  <si>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</si>
  <si>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</si>
  <si>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</si>
  <si>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</si>
  <si>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</si>
  <si>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</si>
  <si>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</si>
  <si>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</si>
  <si>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</si>
  <si>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</si>
  <si>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</si>
  <si>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</si>
  <si>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</si>
  <si>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</si>
  <si>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MN. IT service level agreements for project database and website development.</t>
  </si>
  <si>
    <t xml:space="preserve">Heritage Ehancement - Research Scientist Project Lead </t>
  </si>
  <si>
    <t>Pending</t>
  </si>
  <si>
    <t>General Fund - Supervision, project oversight, guidance</t>
  </si>
  <si>
    <t>Travel for three 3-person crews for three field seasons to install and sample monitoring plots; 450 field days, 72,000 miles. Vehicles ($38,000), lodging ($157,000), and meals ($5,000) in accordance with the Commissioner's Plan.</t>
  </si>
  <si>
    <t>Information Outreach Specialist, $16,000 (70% salary, 30% benefits), 0.05 FTE each year for 3 of 4 years.</t>
  </si>
  <si>
    <r>
      <t xml:space="preserve">Project Manager: </t>
    </r>
    <r>
      <rPr>
        <sz val="11"/>
        <rFont val="Calibri"/>
        <family val="2"/>
        <scheme val="minor"/>
      </rPr>
      <t>Hannah Texler</t>
    </r>
  </si>
  <si>
    <t>Plant Ecologist/Botanists, Field and Data Leads, $480,000 (72% salary 28% benefits), 1.5 FTE each year for 3 of 4 years.</t>
  </si>
  <si>
    <t>Soil scientist, Field and Data Specialists, $70,000 (73% salary, 27% benefits), 0.25 FTE each year for 3 of 4 years.</t>
  </si>
  <si>
    <t>Invertebrate Ecologist, Field and Data Specialists, $116,000 (73% salary, 27% benefits), 0.3 FTE each year for 3 of 4 years.</t>
  </si>
  <si>
    <t>Plant Ecologist/Botanist, Field and Data Specialists, $540,000 (73% salary, 27% benefits), 3.0 FTE each year for 3 of 4 years.</t>
  </si>
  <si>
    <t>Data/Specimen Manager, $16,000 (73% salary 27% benefits), 0.05 FTE each year for 3 of 4 years.</t>
  </si>
  <si>
    <t>Field equipment will be reused from previous projects to the extent possible. Supplies needed for three 3-person crews for three field seasons to collect data at monitoring plots, including tapes, plot markers, waterproof notebooks, insect/tick repellant, safety vests, rebar, magnets, magnails, witness tree tags, calipers, rulers, water chemistry calibration supplies, pvc pipes, compasses, GPS receivers, plant, insect, soil specimen collecting and preservation supplies.</t>
  </si>
  <si>
    <t>Direct and necessary costs to cover HR support ($23679), Safety Support ($4,286), Financial Support ($17,323), Communication Support ($1,388), IT Support ($56,321), and Planning Support ($1,138).</t>
  </si>
  <si>
    <t>M.L. 2016 Chap. 186 Sec. 02 Subd. 03d - Statwide Monitoring Network for Changing Habitats</t>
  </si>
  <si>
    <t>Federal: State Wildlife Grant appropriations. Much of the proposed ENRTF funds qualify as State match these appropriations.</t>
  </si>
  <si>
    <r>
      <t>Legal Citation:</t>
    </r>
    <r>
      <rPr>
        <sz val="11"/>
        <rFont val="Calibri"/>
        <family val="2"/>
        <scheme val="minor"/>
      </rPr>
      <t xml:space="preserve"> M.L. xxxx Chap. xx Sec. xx Subd. xxx</t>
    </r>
  </si>
  <si>
    <r>
      <t xml:space="preserve">Organization: </t>
    </r>
    <r>
      <rPr>
        <sz val="11"/>
        <rFont val="Calibri"/>
        <family val="2"/>
        <scheme val="minor"/>
      </rPr>
      <t>MN DNR</t>
    </r>
  </si>
  <si>
    <r>
      <t xml:space="preserve">Project Budget: </t>
    </r>
    <r>
      <rPr>
        <sz val="11"/>
        <rFont val="Calibri"/>
        <family val="2"/>
        <scheme val="minor"/>
      </rPr>
      <t>$1,587,134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</si>
  <si>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4 years, June 30, 2024</t>
    </r>
  </si>
  <si>
    <r>
      <t xml:space="preserve">Today's Date:  </t>
    </r>
    <r>
      <rPr>
        <sz val="11"/>
        <rFont val="Calibri"/>
        <family val="2"/>
        <scheme val="minor"/>
      </rPr>
      <t>April 11, 2019</t>
    </r>
  </si>
  <si>
    <r>
      <t xml:space="preserve">Project Title: </t>
    </r>
    <r>
      <rPr>
        <sz val="11"/>
        <rFont val="Calibri"/>
        <family val="2"/>
        <scheme val="minor"/>
      </rPr>
      <t xml:space="preserve">Expanding the Minnesota Ecological Monitoring Network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</si>
</sst>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165" fontId="3" fillId="0" borderId="3" xfId="1" applyNumberFormat="1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1"/>
  <sheetViews>
    <sheetView tabSelected="1" view="pageBreakPreview" zoomScaleNormal="100" zoomScaleSheetLayoutView="100" zoomScalePageLayoutView="70" workbookViewId="0">
      <selection activeCell="A6" sqref="A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39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29</v>
      </c>
      <c r="B5" s="6"/>
      <c r="C5" s="6"/>
    </row>
    <row r="6" spans="1:19" s="5" customFormat="1" ht="16.149999999999999" customHeight="1" x14ac:dyDescent="0.2">
      <c r="A6" s="5" t="s">
        <v>44</v>
      </c>
      <c r="B6" s="6"/>
      <c r="C6" s="6"/>
    </row>
    <row r="7" spans="1:19" s="5" customFormat="1" ht="16.149999999999999" customHeight="1" x14ac:dyDescent="0.2">
      <c r="A7" s="5" t="s">
        <v>40</v>
      </c>
      <c r="B7" s="6"/>
      <c r="C7" s="6"/>
    </row>
    <row r="8" spans="1:19" s="5" customFormat="1" ht="16.149999999999999" customHeight="1" x14ac:dyDescent="0.2">
      <c r="A8" s="9" t="s">
        <v>41</v>
      </c>
      <c r="B8" s="6"/>
      <c r="C8" s="6"/>
    </row>
    <row r="9" spans="1:19" s="3" customFormat="1" ht="16.149999999999999" customHeight="1" x14ac:dyDescent="0.2">
      <c r="A9" s="5" t="s">
        <v>42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43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9</v>
      </c>
      <c r="D11" s="23" t="s">
        <v>2</v>
      </c>
      <c r="E11" s="24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3" t="s">
        <v>1</v>
      </c>
      <c r="B12" s="44"/>
      <c r="C12" s="21"/>
      <c r="D12" s="31"/>
      <c r="E12" s="32"/>
      <c r="F12" s="7"/>
      <c r="G12" s="7"/>
      <c r="H12" s="7"/>
      <c r="I12" s="7"/>
      <c r="J12" s="7"/>
      <c r="K12" s="7"/>
      <c r="L12" s="7"/>
    </row>
    <row r="13" spans="1:19" x14ac:dyDescent="0.2">
      <c r="A13" s="35" t="s">
        <v>4</v>
      </c>
      <c r="B13" s="36"/>
      <c r="C13" s="13">
        <v>1238000</v>
      </c>
      <c r="D13" s="30">
        <v>0</v>
      </c>
      <c r="E13" s="30">
        <f>C13-D13</f>
        <v>1238000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2">
      <c r="A14" s="45" t="s">
        <v>30</v>
      </c>
      <c r="B14" s="46"/>
      <c r="C14" s="13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5" t="s">
        <v>33</v>
      </c>
      <c r="B15" s="46"/>
      <c r="C15" s="13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45" t="s">
        <v>32</v>
      </c>
      <c r="B16" s="46"/>
      <c r="C16" s="13"/>
      <c r="D16" s="30"/>
      <c r="E16" s="30"/>
      <c r="F16" s="8"/>
      <c r="G16" s="8"/>
      <c r="H16" s="8"/>
      <c r="I16" s="8"/>
      <c r="J16" s="8"/>
      <c r="K16" s="8"/>
      <c r="L16" s="8"/>
      <c r="M16" s="2"/>
    </row>
    <row r="17" spans="1:13" ht="30" customHeight="1" x14ac:dyDescent="0.2">
      <c r="A17" s="45" t="s">
        <v>31</v>
      </c>
      <c r="B17" s="46"/>
      <c r="C17" s="13"/>
      <c r="D17" s="30"/>
      <c r="E17" s="30"/>
      <c r="F17" s="8"/>
      <c r="G17" s="8"/>
      <c r="H17" s="8"/>
      <c r="I17" s="8"/>
      <c r="J17" s="8"/>
      <c r="K17" s="8"/>
      <c r="L17" s="8"/>
      <c r="M17" s="2"/>
    </row>
    <row r="18" spans="1:13" ht="15" customHeight="1" x14ac:dyDescent="0.2">
      <c r="A18" s="45" t="s">
        <v>34</v>
      </c>
      <c r="B18" s="46"/>
      <c r="C18" s="13"/>
      <c r="D18" s="30"/>
      <c r="E18" s="30"/>
      <c r="F18" s="8"/>
      <c r="G18" s="8"/>
      <c r="H18" s="8"/>
      <c r="I18" s="8"/>
      <c r="J18" s="8"/>
      <c r="K18" s="8"/>
      <c r="L18" s="8"/>
      <c r="M18" s="2"/>
    </row>
    <row r="19" spans="1:13" ht="30" customHeight="1" x14ac:dyDescent="0.2">
      <c r="A19" s="45" t="s">
        <v>28</v>
      </c>
      <c r="B19" s="46"/>
      <c r="C19" s="13"/>
      <c r="D19" s="30"/>
      <c r="E19" s="30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5" t="s">
        <v>5</v>
      </c>
      <c r="B20" s="36"/>
      <c r="C20" s="13"/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ht="15" customHeight="1" x14ac:dyDescent="0.2">
      <c r="A21" s="45" t="s">
        <v>23</v>
      </c>
      <c r="B21" s="46"/>
      <c r="C21" s="13">
        <v>35000</v>
      </c>
      <c r="D21" s="13">
        <v>0</v>
      </c>
      <c r="E21" s="13">
        <f t="shared" ref="E21" si="0">C21-D21</f>
        <v>35000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5" t="s">
        <v>6</v>
      </c>
      <c r="B22" s="36"/>
      <c r="C22" s="13"/>
      <c r="D22" s="13"/>
      <c r="E22" s="13"/>
      <c r="F22" s="8"/>
      <c r="G22" s="8"/>
      <c r="H22" s="8"/>
      <c r="I22" s="8"/>
      <c r="J22" s="8"/>
      <c r="K22" s="8"/>
      <c r="L22" s="8"/>
      <c r="M22" s="2"/>
    </row>
    <row r="23" spans="1:13" ht="91.5" customHeight="1" x14ac:dyDescent="0.2">
      <c r="A23" s="37" t="s">
        <v>35</v>
      </c>
      <c r="B23" s="36"/>
      <c r="C23" s="13">
        <v>10000</v>
      </c>
      <c r="D23" s="13">
        <v>0</v>
      </c>
      <c r="E23" s="13">
        <f t="shared" ref="E23" si="1">C23-D23</f>
        <v>10000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5" t="s">
        <v>7</v>
      </c>
      <c r="B24" s="36"/>
      <c r="C24" s="13"/>
      <c r="D24" s="13"/>
      <c r="E24" s="13"/>
      <c r="F24" s="7"/>
      <c r="G24" s="7"/>
      <c r="H24" s="7"/>
      <c r="I24" s="7"/>
      <c r="J24" s="7"/>
      <c r="K24" s="7"/>
      <c r="L24" s="7"/>
      <c r="M24" s="7"/>
    </row>
    <row r="25" spans="1:13" ht="45" customHeight="1" x14ac:dyDescent="0.2">
      <c r="A25" s="37" t="s">
        <v>27</v>
      </c>
      <c r="B25" s="42"/>
      <c r="C25" s="14">
        <v>200000</v>
      </c>
      <c r="D25" s="13">
        <v>0</v>
      </c>
      <c r="E25" s="13">
        <f t="shared" ref="E25" si="2">C25-D25</f>
        <v>200000</v>
      </c>
    </row>
    <row r="26" spans="1:13" x14ac:dyDescent="0.2">
      <c r="A26" s="35" t="s">
        <v>11</v>
      </c>
      <c r="B26" s="36"/>
      <c r="C26" s="14"/>
      <c r="D26" s="13"/>
      <c r="E26" s="13"/>
    </row>
    <row r="27" spans="1:13" s="2" customFormat="1" ht="47.25" customHeight="1" thickBot="1" x14ac:dyDescent="0.25">
      <c r="A27" s="38" t="s">
        <v>36</v>
      </c>
      <c r="B27" s="39"/>
      <c r="C27" s="15">
        <v>104134</v>
      </c>
      <c r="D27" s="15">
        <v>0</v>
      </c>
      <c r="E27" s="15">
        <f t="shared" ref="E27" si="3">C27-D27</f>
        <v>104134</v>
      </c>
    </row>
    <row r="28" spans="1:13" s="2" customFormat="1" ht="15.75" thickTop="1" x14ac:dyDescent="0.2">
      <c r="A28" s="40" t="s">
        <v>0</v>
      </c>
      <c r="B28" s="41"/>
      <c r="C28" s="16">
        <f>SUM(C13:C27)</f>
        <v>1587134</v>
      </c>
      <c r="D28" s="16">
        <f>SUM(D13:D27)</f>
        <v>0</v>
      </c>
      <c r="E28" s="16">
        <f>SUM(E13:E27)</f>
        <v>1587134</v>
      </c>
    </row>
    <row r="29" spans="1:13" s="2" customFormat="1" x14ac:dyDescent="0.2">
      <c r="B29" s="20"/>
      <c r="C29" s="20"/>
      <c r="D29" s="20"/>
      <c r="E29" s="20"/>
    </row>
    <row r="30" spans="1:13" s="2" customFormat="1" ht="30" x14ac:dyDescent="0.2">
      <c r="A30" s="27" t="s">
        <v>20</v>
      </c>
      <c r="B30" s="28" t="s">
        <v>12</v>
      </c>
      <c r="C30" s="28" t="s">
        <v>14</v>
      </c>
      <c r="D30" s="28" t="s">
        <v>15</v>
      </c>
      <c r="E30" s="28" t="s">
        <v>16</v>
      </c>
    </row>
    <row r="31" spans="1:13" s="2" customFormat="1" x14ac:dyDescent="0.25">
      <c r="A31" s="19" t="s">
        <v>17</v>
      </c>
      <c r="B31" s="17"/>
      <c r="C31" s="18"/>
      <c r="D31" s="18"/>
      <c r="E31" s="18"/>
    </row>
    <row r="32" spans="1:13" s="2" customFormat="1" ht="30" x14ac:dyDescent="0.25">
      <c r="A32" s="33" t="s">
        <v>38</v>
      </c>
      <c r="B32" s="34" t="s">
        <v>25</v>
      </c>
      <c r="C32" s="18">
        <v>100000</v>
      </c>
      <c r="D32" s="18">
        <v>0</v>
      </c>
      <c r="E32" s="18">
        <f>C32-D32</f>
        <v>100000</v>
      </c>
    </row>
    <row r="33" spans="1:5" s="2" customFormat="1" ht="15" customHeight="1" x14ac:dyDescent="0.25">
      <c r="A33" s="19" t="s">
        <v>18</v>
      </c>
      <c r="B33" s="17"/>
      <c r="C33" s="18"/>
      <c r="D33" s="18"/>
      <c r="E33" s="18"/>
    </row>
    <row r="34" spans="1:5" s="2" customFormat="1" ht="15" customHeight="1" x14ac:dyDescent="0.25">
      <c r="A34" s="33" t="s">
        <v>24</v>
      </c>
      <c r="B34" s="17" t="s">
        <v>25</v>
      </c>
      <c r="C34" s="18">
        <v>304000</v>
      </c>
      <c r="D34" s="18">
        <v>0</v>
      </c>
      <c r="E34" s="18">
        <f t="shared" ref="E34" si="4">C34-D34</f>
        <v>304000</v>
      </c>
    </row>
    <row r="35" spans="1:5" s="2" customFormat="1" ht="15" customHeight="1" x14ac:dyDescent="0.25">
      <c r="A35" s="33" t="s">
        <v>26</v>
      </c>
      <c r="B35" s="17" t="s">
        <v>25</v>
      </c>
      <c r="C35" s="18">
        <v>100000</v>
      </c>
      <c r="D35" s="18">
        <v>0</v>
      </c>
      <c r="E35" s="18">
        <f t="shared" ref="E35" si="5">C35-D35</f>
        <v>100000</v>
      </c>
    </row>
    <row r="36" spans="1:5" s="2" customFormat="1" ht="45" x14ac:dyDescent="0.2">
      <c r="A36" s="29" t="s">
        <v>21</v>
      </c>
      <c r="B36" s="28" t="s">
        <v>13</v>
      </c>
      <c r="C36" s="28" t="s">
        <v>9</v>
      </c>
      <c r="D36" s="28" t="s">
        <v>15</v>
      </c>
      <c r="E36" s="28" t="s">
        <v>16</v>
      </c>
    </row>
    <row r="37" spans="1:5" s="2" customFormat="1" ht="30" x14ac:dyDescent="0.25">
      <c r="A37" s="33" t="s">
        <v>37</v>
      </c>
      <c r="B37" s="17"/>
      <c r="C37" s="18">
        <v>500000</v>
      </c>
      <c r="D37" s="18">
        <v>0</v>
      </c>
      <c r="E37" s="18">
        <v>40000</v>
      </c>
    </row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</sheetData>
  <mergeCells count="17">
    <mergeCell ref="A12:B12"/>
    <mergeCell ref="A13:B13"/>
    <mergeCell ref="A21:B21"/>
    <mergeCell ref="A14:B14"/>
    <mergeCell ref="A19:B19"/>
    <mergeCell ref="A17:B17"/>
    <mergeCell ref="A15:B15"/>
    <mergeCell ref="A18:B18"/>
    <mergeCell ref="A16:B16"/>
    <mergeCell ref="A20:B20"/>
    <mergeCell ref="A22:B22"/>
    <mergeCell ref="A23:B23"/>
    <mergeCell ref="A26:B26"/>
    <mergeCell ref="A27:B27"/>
    <mergeCell ref="A28:B28"/>
    <mergeCell ref="A24:B24"/>
    <mergeCell ref="A25:B2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2019-05-09T12:33:40Z</dcterms:modified>
</cp:coreProperties>
</file>