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J:\ML2020\Process\_09 WP approvals\"/>
    </mc:Choice>
  </mc:AlternateContent>
  <xr:revisionPtr revIDLastSave="0" documentId="14_{CB4A0505-F859-43E5-B75C-17C52EA4C8A3}" xr6:coauthVersionLast="46" xr6:coauthVersionMax="46" xr10:uidLastSave="{00000000-0000-0000-0000-000000000000}"/>
  <bookViews>
    <workbookView xWindow="-28920" yWindow="-120" windowWidth="29040" windowHeight="15840" xr2:uid="{00000000-000D-0000-FFFF-FFFF00000000}"/>
  </bookViews>
  <sheets>
    <sheet name="WorkPlans for approval" sheetId="3" r:id="rId1"/>
    <sheet name="WorkPlans-show rpt changes" sheetId="1" r:id="rId2"/>
    <sheet name="names for letter" sheetId="2" r:id="rId3"/>
  </sheets>
  <definedNames>
    <definedName name="_xlnm._FilterDatabase" localSheetId="0" hidden="1">'WorkPlans for approval'!$A$1:$AZ$1</definedName>
    <definedName name="_xlnm._FilterDatabase" localSheetId="1" hidden="1">'WorkPlans-show rpt changes'!$A$1:$AZ$1</definedName>
    <definedName name="_xlnm.Print_Area" localSheetId="0">'WorkPlans for approval'!$C$1:$V$89</definedName>
    <definedName name="_xlnm.Print_Area" localSheetId="1">'WorkPlans-show rpt changes'!$C$1:$V$91</definedName>
    <definedName name="_xlnm.Print_Titles" localSheetId="0">'WorkPlans for approval'!$1:$1</definedName>
    <definedName name="_xlnm.Print_Titles" localSheetId="1">'WorkPlans-show rpt changes'!$1:$1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2" i="3" l="1"/>
  <c r="M83" i="3"/>
  <c r="M112" i="3" s="1"/>
  <c r="D58" i="2"/>
  <c r="D31" i="2"/>
  <c r="D40" i="2"/>
  <c r="D26" i="2"/>
  <c r="D11" i="2"/>
  <c r="D59" i="2"/>
  <c r="D64" i="2"/>
  <c r="D68" i="2"/>
  <c r="D63" i="2"/>
  <c r="D15" i="2"/>
  <c r="D54" i="2"/>
  <c r="D6" i="2"/>
  <c r="D25" i="2"/>
  <c r="D7" i="2"/>
  <c r="D20" i="2"/>
  <c r="D19" i="2"/>
  <c r="D33" i="2"/>
  <c r="D22" i="2"/>
  <c r="D52" i="2"/>
  <c r="D18" i="2"/>
  <c r="D47" i="2"/>
  <c r="D8" i="2"/>
  <c r="D57" i="2"/>
  <c r="D49" i="2"/>
  <c r="D17" i="2"/>
  <c r="D39" i="2"/>
  <c r="D46" i="2"/>
  <c r="D55" i="2"/>
  <c r="D28" i="2"/>
  <c r="D41" i="2"/>
  <c r="D36" i="2"/>
  <c r="D32" i="2"/>
  <c r="D34" i="2"/>
  <c r="D73" i="2"/>
  <c r="D66" i="2"/>
  <c r="D37" i="2"/>
  <c r="D13" i="2"/>
  <c r="D24" i="2"/>
  <c r="D42" i="2"/>
  <c r="D70" i="2"/>
  <c r="D44" i="2"/>
  <c r="D21" i="2"/>
  <c r="D60" i="2"/>
  <c r="D29" i="2"/>
  <c r="D9" i="2"/>
  <c r="D27" i="2"/>
  <c r="D43" i="2"/>
  <c r="D56" i="2"/>
  <c r="D65" i="2"/>
  <c r="D3" i="2"/>
  <c r="D4" i="2"/>
  <c r="D23" i="2"/>
  <c r="D45" i="2"/>
  <c r="D53" i="2"/>
  <c r="D12" i="2"/>
  <c r="D51" i="2"/>
  <c r="D2" i="2"/>
  <c r="D61" i="2"/>
  <c r="D30" i="2"/>
  <c r="D16" i="2"/>
  <c r="D38" i="2"/>
  <c r="D35" i="2"/>
  <c r="D71" i="2"/>
  <c r="D67" i="2"/>
  <c r="D48" i="2"/>
  <c r="D72" i="2"/>
  <c r="D62" i="2"/>
  <c r="D69" i="2"/>
  <c r="D5" i="2"/>
  <c r="D10" i="2"/>
  <c r="D14" i="2"/>
  <c r="D75" i="2"/>
  <c r="D76" i="2"/>
  <c r="D78" i="2"/>
  <c r="D79" i="2"/>
  <c r="D80" i="2"/>
  <c r="D81" i="2"/>
  <c r="D83" i="2"/>
  <c r="D84" i="2"/>
  <c r="D85" i="2"/>
  <c r="D86" i="2"/>
  <c r="D87" i="2"/>
  <c r="D88" i="2"/>
  <c r="D89" i="2"/>
  <c r="D91" i="2"/>
  <c r="D50" i="2"/>
  <c r="M83" i="1"/>
  <c r="M121" i="1" l="1"/>
  <c r="Y121" i="1"/>
</calcChain>
</file>

<file path=xl/sharedStrings.xml><?xml version="1.0" encoding="utf-8"?>
<sst xmlns="http://schemas.openxmlformats.org/spreadsheetml/2006/main" count="5676" uniqueCount="910">
  <si>
    <t>A. Foundational Natural Resource Data and Information   $10,308,000  12/94</t>
  </si>
  <si>
    <t>2020-003</t>
  </si>
  <si>
    <t>2020-005</t>
  </si>
  <si>
    <t>2020-009</t>
  </si>
  <si>
    <t>2020-020</t>
  </si>
  <si>
    <t>2020-023</t>
  </si>
  <si>
    <t>2020-026</t>
  </si>
  <si>
    <t>2020-027</t>
  </si>
  <si>
    <t>2020-030</t>
  </si>
  <si>
    <t>2020-032</t>
  </si>
  <si>
    <t>2020-067</t>
  </si>
  <si>
    <t>2020-074</t>
  </si>
  <si>
    <t>2020-087</t>
  </si>
  <si>
    <t>B. Water Resources   $8,075,000  13/94</t>
  </si>
  <si>
    <t>2020-012</t>
  </si>
  <si>
    <t>2020-013</t>
  </si>
  <si>
    <t>2020-025</t>
  </si>
  <si>
    <t>2020-031</t>
  </si>
  <si>
    <t>2020-034</t>
  </si>
  <si>
    <t>2020-037</t>
  </si>
  <si>
    <t>2020-040</t>
  </si>
  <si>
    <t>2020-055</t>
  </si>
  <si>
    <t>2020-062</t>
  </si>
  <si>
    <t>2020-070</t>
  </si>
  <si>
    <t>2020-075</t>
  </si>
  <si>
    <t>2020-084</t>
  </si>
  <si>
    <t>2020-086</t>
  </si>
  <si>
    <t>C. Environmental Education   $3,508,000  7/94</t>
  </si>
  <si>
    <t>2020-001</t>
  </si>
  <si>
    <t>2020-036</t>
  </si>
  <si>
    <t>2020-038</t>
  </si>
  <si>
    <t>2020-041</t>
  </si>
  <si>
    <t>2020-059</t>
  </si>
  <si>
    <t>2020-061</t>
  </si>
  <si>
    <t>2020-079</t>
  </si>
  <si>
    <t>D. Aquatic and Terrestrial Invasive Species   $11,956,000  4/94</t>
  </si>
  <si>
    <t>2020-002</t>
  </si>
  <si>
    <t>2020-004</t>
  </si>
  <si>
    <t>2020-043</t>
  </si>
  <si>
    <t>2020-054</t>
  </si>
  <si>
    <t>E. Air Quality, Climate Change, and Renewable Energy   $2,408,000  1/94</t>
  </si>
  <si>
    <t>2020-073</t>
  </si>
  <si>
    <t>F. Methods to Protect, Restore, and Enhance Land, Water, and Habitat   $7,216,000  11/94</t>
  </si>
  <si>
    <t>2020-019</t>
  </si>
  <si>
    <t>2020-029</t>
  </si>
  <si>
    <t>2020-042</t>
  </si>
  <si>
    <t>2020-046</t>
  </si>
  <si>
    <t>2020-047</t>
  </si>
  <si>
    <t>2020-050</t>
  </si>
  <si>
    <t>2020-060</t>
  </si>
  <si>
    <t>2020-071</t>
  </si>
  <si>
    <t>2020-076</t>
  </si>
  <si>
    <t>2020-077</t>
  </si>
  <si>
    <t>2020-078</t>
  </si>
  <si>
    <t>G. Land Acquisition, Habitat, and Recreation   $32,841,000  16/94</t>
  </si>
  <si>
    <t>2020-010</t>
  </si>
  <si>
    <t>2020-011</t>
  </si>
  <si>
    <t>2020-015</t>
  </si>
  <si>
    <t>2020-028</t>
  </si>
  <si>
    <t>2020-039</t>
  </si>
  <si>
    <t>2020-044</t>
  </si>
  <si>
    <t>2020-045</t>
  </si>
  <si>
    <t>2020-049</t>
  </si>
  <si>
    <t>2020-053</t>
  </si>
  <si>
    <t>2020-056</t>
  </si>
  <si>
    <t>2020-057</t>
  </si>
  <si>
    <t>2020-065</t>
  </si>
  <si>
    <t>2020-066</t>
  </si>
  <si>
    <t>2020-068</t>
  </si>
  <si>
    <t>2020-072</t>
  </si>
  <si>
    <t>2020-097</t>
  </si>
  <si>
    <t>H. Small Projects   $2,883,000  18/94</t>
  </si>
  <si>
    <t>2020-007</t>
  </si>
  <si>
    <t>2020-016</t>
  </si>
  <si>
    <t>2020-022</t>
  </si>
  <si>
    <t>2020-064</t>
  </si>
  <si>
    <t>2020-024</t>
  </si>
  <si>
    <t>2020-048</t>
  </si>
  <si>
    <t>2020-017</t>
  </si>
  <si>
    <t>2020-021</t>
  </si>
  <si>
    <t>2020-058</t>
  </si>
  <si>
    <t>2020-069</t>
  </si>
  <si>
    <t>2020-035</t>
  </si>
  <si>
    <t>2020-063</t>
  </si>
  <si>
    <t>2020-014</t>
  </si>
  <si>
    <t>2020-018</t>
  </si>
  <si>
    <t>2020-033</t>
  </si>
  <si>
    <t>2020-051</t>
  </si>
  <si>
    <t>2020-052</t>
  </si>
  <si>
    <t>2020-006</t>
  </si>
  <si>
    <t>I. Administration   $135,000  12/94</t>
  </si>
  <si>
    <t>2020-008</t>
  </si>
  <si>
    <t>2020-080</t>
  </si>
  <si>
    <t>2020-083</t>
  </si>
  <si>
    <t>2020-085</t>
  </si>
  <si>
    <t>2020-089</t>
  </si>
  <si>
    <t>2020-090</t>
  </si>
  <si>
    <t>2020-091</t>
  </si>
  <si>
    <t>2020-092</t>
  </si>
  <si>
    <t>2020-093</t>
  </si>
  <si>
    <t>2020-094</t>
  </si>
  <si>
    <t>2020-095</t>
  </si>
  <si>
    <t>2020-096</t>
  </si>
  <si>
    <t>Corrie Layfield</t>
  </si>
  <si>
    <t>Michael Varien</t>
  </si>
  <si>
    <t>Becca Nash</t>
  </si>
  <si>
    <t>Rory Anderson</t>
  </si>
  <si>
    <t xml:space="preserve">A. </t>
  </si>
  <si>
    <t xml:space="preserve">B. </t>
  </si>
  <si>
    <t xml:space="preserve">C. </t>
  </si>
  <si>
    <t xml:space="preserve">D. </t>
  </si>
  <si>
    <t xml:space="preserve">E. </t>
  </si>
  <si>
    <t xml:space="preserve">F. </t>
  </si>
  <si>
    <t xml:space="preserve">G. </t>
  </si>
  <si>
    <t xml:space="preserve">H. </t>
  </si>
  <si>
    <t xml:space="preserve">I. </t>
  </si>
  <si>
    <t>Bee Minnesota – Protect Our Native Bumblebees</t>
  </si>
  <si>
    <t>Bobcat And Fisher Habitat Use And Interactions</t>
  </si>
  <si>
    <t>County Groundwater Atlas</t>
  </si>
  <si>
    <t>EAB And Black Ash: Maintaining Forests And Benefits</t>
  </si>
  <si>
    <t>Expanding Minnesota Ecological Monitoring Network</t>
  </si>
  <si>
    <t>Foundational Hydrology Data For Wetland Protection And Restoration</t>
  </si>
  <si>
    <t>Freshwater Sponges And AIS: Engaging Citizen Scientists</t>
  </si>
  <si>
    <t>Healthy Prairies III: Restoring Minnesota's Prairie Plant Diversity</t>
  </si>
  <si>
    <t>Improving Pollinator Conservation By Revealing Habitat Needs</t>
  </si>
  <si>
    <t>Voyageurs Wolf Project – Phase II</t>
  </si>
  <si>
    <t>Geologic Atlases For Water Resource Management</t>
  </si>
  <si>
    <t>CWD Prion Research in Soils</t>
  </si>
  <si>
    <t>Developing Cover Crop Systems For Sugarbeet Production</t>
  </si>
  <si>
    <t>Developing Strategies To Manage PFAS In Land-Applied Biosolids</t>
  </si>
  <si>
    <t>Expanding Restoration And Promoting Awareness Of Native Mussels</t>
  </si>
  <si>
    <t>Implementing Hemp Crop Rotation To Improve Water Quality</t>
  </si>
  <si>
    <t>Innovative Solution for Protecting Minnesota from PFAS Contamination</t>
  </si>
  <si>
    <t>Managing Highly Saline Waste From Municipal Water Treatment</t>
  </si>
  <si>
    <t>Microplastics: Transporters Of Contaminants In Minnesota Waters</t>
  </si>
  <si>
    <t>Quantifying New Urban Precipitation and Water Reality</t>
  </si>
  <si>
    <t>Technology For Energy-Generating Onsite Industrial Wastewater Treatment</t>
  </si>
  <si>
    <t>Unprecedented Change Threatens Minnesota’s Pristine Lakes</t>
  </si>
  <si>
    <t>Evaluating Coronavirus And Other Microbiological Contamination Of Drinking Water Sources From Wastewater</t>
  </si>
  <si>
    <t>Wastewater Pond Optimization Implementation</t>
  </si>
  <si>
    <t>Chloride Pollution Reduction</t>
  </si>
  <si>
    <t>375 Underserved Youth Learn Minnesota Ecosystems By Canoe</t>
  </si>
  <si>
    <t>Jay C. Hormel Nature Center Supplemental Teaching Staff</t>
  </si>
  <si>
    <t>Mentoring the Next Generation of Conservation Professionals</t>
  </si>
  <si>
    <t>Minnesota Freshwater Quest: Environmental Education On State Waterways</t>
  </si>
  <si>
    <t>Statewide Environmental Education Via Public Television Outdoor Series</t>
  </si>
  <si>
    <t>Teach Science: Schools as STEM Living Laboratories</t>
  </si>
  <si>
    <t>Workshops and Outreach to Protect Raptors from Lead Poisoning</t>
  </si>
  <si>
    <t>Applying New Tools And Techniques Against Invasive Carp</t>
  </si>
  <si>
    <t>White Nose Bat Syndrome Biological Control: Phase 3</t>
  </si>
  <si>
    <t>Minnesota Invasive Terrestrial Plants And Pests Center, Phase5</t>
  </si>
  <si>
    <t>Protect Community Forests By Managing Ash For EAB</t>
  </si>
  <si>
    <t>Storing Renewable Energy In Flow-Battery For Grid Use</t>
  </si>
  <si>
    <t>Elm Creek Restoration - Phase IV</t>
  </si>
  <si>
    <t>Habitat Associations of Mississippi Bottomland Forest Marsh Birds</t>
  </si>
  <si>
    <t>Minnesota Hunter Walking Trails, Public Land Recreational Access</t>
  </si>
  <si>
    <t>Mississippi River Aquatic Habitat Restoration And Mussel Reintroduction</t>
  </si>
  <si>
    <t>Native Eastern Larch Beetle Decimating Minnesota's Tamarack Forests</t>
  </si>
  <si>
    <t>Pollinator Central: Habitat Improvement with Citizen Monitoring</t>
  </si>
  <si>
    <t>Superior Hiking Trail As Environmental Showcase</t>
  </si>
  <si>
    <t>Pollinator and Beneficial Insect Strategic Habitat Program</t>
  </si>
  <si>
    <t>Lawns To Legumes Program Phase 2</t>
  </si>
  <si>
    <t>Lignin-Coated Fertilizers for Phosphate Control</t>
  </si>
  <si>
    <t>Restoring Turf to Native Pollinator Gardens Across Metro</t>
  </si>
  <si>
    <t>Crane Lake Voyageurs National Park Campground</t>
  </si>
  <si>
    <t>Crow Wing County Community Natural Area Acquisition</t>
  </si>
  <si>
    <t>DNR Scientific and Natural Areas</t>
  </si>
  <si>
    <t>Grants for Local Parks, Trails, and Natural Areas</t>
  </si>
  <si>
    <t>Mesabi Trail: New Trail and Additional Funding</t>
  </si>
  <si>
    <t>Minnesota State Parks And State Trails Inholdings</t>
  </si>
  <si>
    <t>Minnesota State Trails Development</t>
  </si>
  <si>
    <t>Perham to Pelican Rapids Regional Trail (West Segment)</t>
  </si>
  <si>
    <t>Private Native Prairie Conservation through Native Prairie Bank</t>
  </si>
  <si>
    <t>Ranier/Safe Harbor Transient Dock On Rainy Lake</t>
  </si>
  <si>
    <t>Rocori Trail - Phase III</t>
  </si>
  <si>
    <t>Turning Back To Rivers: Environmental And Recreational Protection</t>
  </si>
  <si>
    <t>Upper St. Anthony Falls Enhancements</t>
  </si>
  <si>
    <t>Whiskey Creek &amp; Mississippi River Water Quality/Habitat/Recreation</t>
  </si>
  <si>
    <t>Metropolitan Regional Parks System Land Acquisition- Phase 6</t>
  </si>
  <si>
    <t>Birch Lake Recreation Area Campground</t>
  </si>
  <si>
    <t>Conserving Black Terns And Forster's Terns In Minnesota</t>
  </si>
  <si>
    <t>Do Beavers Buffer Against Droughts And Floods?</t>
  </si>
  <si>
    <t>Enhancing Bat Recovery By Optimizing Artificial Roost Structures</t>
  </si>
  <si>
    <t>Tools For Supporting Healthy Ecosystems And Pollinators</t>
  </si>
  <si>
    <t>Expanding Protection Of Minnesota Water Through Industrial Conservation</t>
  </si>
  <si>
    <t>Peatland Restoration in the Lost River State Forest</t>
  </si>
  <si>
    <t>Driving Conservation Behavior For Mussels And Water Quality</t>
  </si>
  <si>
    <t>Engaging Minnesotans With Phenology: Radio, Podcasts, Citizen Science</t>
  </si>
  <si>
    <t>Sportsmen’s Training And Developmental Learning Center</t>
  </si>
  <si>
    <t>Yes! Students Take On Water Quality Challenge II</t>
  </si>
  <si>
    <t>Invasive Didymosphenia Threatens North Shore Streams</t>
  </si>
  <si>
    <t>Testing Effectiveness of Aquatic Invasive Species Removal Methods</t>
  </si>
  <si>
    <t>Diverting Unsold Food From Landfills, Reducing Greenhouse Gases</t>
  </si>
  <si>
    <t>Eco-Friendly Plastics From Cloquet Pulp-Mill Lignin</t>
  </si>
  <si>
    <t>Increase Golden Shiner Production To Protect Aquatic Communities</t>
  </si>
  <si>
    <t>Pollinator Habitat Creation Along The Urban Mississippi River</t>
  </si>
  <si>
    <t>Prescribed Burning For Brushland-dependent Species-Phase II</t>
  </si>
  <si>
    <t>Chippewa County Acquisition, Recreation And Education</t>
  </si>
  <si>
    <t>Contract Agreement Reimbursement</t>
  </si>
  <si>
    <t>Emerging Issues Account; Wastewater Renewable Energy Demonstration Grants</t>
  </si>
  <si>
    <t>Minerals and Water: Demonstration of Three Sulfate Reduction Technology Applications</t>
  </si>
  <si>
    <t>Minerals and Water: Next-Generation Technologies and New Iron Products</t>
  </si>
  <si>
    <t>Rural Septic System Assistance Grants</t>
  </si>
  <si>
    <t>Emerging Issues Account</t>
  </si>
  <si>
    <t>Water Volume, Quality, and Storage Program</t>
  </si>
  <si>
    <t>Blue Earth County Storm Water Management</t>
  </si>
  <si>
    <t>Madelia Floodplain Modeling</t>
  </si>
  <si>
    <t>Waterville River Gauge and Flood Study</t>
  </si>
  <si>
    <t>Storm Water Retention in Urban Areas</t>
  </si>
  <si>
    <t>Water Storage and Quality Plan</t>
  </si>
  <si>
    <t>Declan</t>
  </si>
  <si>
    <t>Michael</t>
  </si>
  <si>
    <t>Paul</t>
  </si>
  <si>
    <t>Alexis</t>
  </si>
  <si>
    <t>Erika</t>
  </si>
  <si>
    <t>Jennie</t>
  </si>
  <si>
    <t>Venugopal</t>
  </si>
  <si>
    <t>Ruth</t>
  </si>
  <si>
    <t>Colleen</t>
  </si>
  <si>
    <t>Joseph</t>
  </si>
  <si>
    <t>Barbara</t>
  </si>
  <si>
    <t>Tiffany</t>
  </si>
  <si>
    <t>Anna</t>
  </si>
  <si>
    <t>Summer</t>
  </si>
  <si>
    <t>Seth</t>
  </si>
  <si>
    <t>Keith</t>
  </si>
  <si>
    <t>Bill</t>
  </si>
  <si>
    <t>Natasha</t>
  </si>
  <si>
    <t>Lee</t>
  </si>
  <si>
    <t>Joe</t>
  </si>
  <si>
    <t>Paige</t>
  </si>
  <si>
    <t>Mark</t>
  </si>
  <si>
    <t>Timothy</t>
  </si>
  <si>
    <t>Joel</t>
  </si>
  <si>
    <t>Brooke</t>
  </si>
  <si>
    <t>Beth</t>
  </si>
  <si>
    <t>Luke</t>
  </si>
  <si>
    <t>Deborah</t>
  </si>
  <si>
    <t>Julie</t>
  </si>
  <si>
    <t>Cindy</t>
  </si>
  <si>
    <t>Kristen</t>
  </si>
  <si>
    <t>Julia</t>
  </si>
  <si>
    <t>Brian</t>
  </si>
  <si>
    <t>Christine</t>
  </si>
  <si>
    <t>Robert</t>
  </si>
  <si>
    <t>Valerie</t>
  </si>
  <si>
    <t>Bryan</t>
  </si>
  <si>
    <t>Todd</t>
  </si>
  <si>
    <t>Rob</t>
  </si>
  <si>
    <t>Jon</t>
  </si>
  <si>
    <t>Adam</t>
  </si>
  <si>
    <t>Rebecca</t>
  </si>
  <si>
    <t>Lisa</t>
  </si>
  <si>
    <t>Dan</t>
  </si>
  <si>
    <t>Eric</t>
  </si>
  <si>
    <t>Holly</t>
  </si>
  <si>
    <t>Jim</t>
  </si>
  <si>
    <t>Ryan</t>
  </si>
  <si>
    <t>Molly</t>
  </si>
  <si>
    <t>Audrey</t>
  </si>
  <si>
    <t>Shelby</t>
  </si>
  <si>
    <t>Kent</t>
  </si>
  <si>
    <t>Matthew</t>
  </si>
  <si>
    <t>Judy</t>
  </si>
  <si>
    <t>Sherril</t>
  </si>
  <si>
    <t>Pete</t>
  </si>
  <si>
    <t>DJ</t>
  </si>
  <si>
    <t>Kjersti</t>
  </si>
  <si>
    <t>Tim</t>
  </si>
  <si>
    <t>Jessica</t>
  </si>
  <si>
    <t>Cathy</t>
  </si>
  <si>
    <t>Annie</t>
  </si>
  <si>
    <t>Steve</t>
  </si>
  <si>
    <t>Edward</t>
  </si>
  <si>
    <t>Laura</t>
  </si>
  <si>
    <t>Torin</t>
  </si>
  <si>
    <t>Carol</t>
  </si>
  <si>
    <t>David</t>
  </si>
  <si>
    <t>Ray</t>
  </si>
  <si>
    <t>Shelli-Kae</t>
  </si>
  <si>
    <t>Simo</t>
  </si>
  <si>
    <t>Amy</t>
  </si>
  <si>
    <t>Scott</t>
  </si>
  <si>
    <t>Katherine</t>
  </si>
  <si>
    <t>LCCMR Universal</t>
  </si>
  <si>
    <t>Meijun</t>
  </si>
  <si>
    <t>Rodney</t>
  </si>
  <si>
    <t>Schroeder</t>
  </si>
  <si>
    <t>Joyce</t>
  </si>
  <si>
    <t>Putzier</t>
  </si>
  <si>
    <t>Grinde</t>
  </si>
  <si>
    <t>Rowe</t>
  </si>
  <si>
    <t>Skancke</t>
  </si>
  <si>
    <t>Mukku</t>
  </si>
  <si>
    <t>Shaw</t>
  </si>
  <si>
    <t>Satyshur</t>
  </si>
  <si>
    <t>Bump</t>
  </si>
  <si>
    <t>Lusardi</t>
  </si>
  <si>
    <t>Wolf</t>
  </si>
  <si>
    <t>Cates</t>
  </si>
  <si>
    <t>Streets</t>
  </si>
  <si>
    <t>Stapleton</t>
  </si>
  <si>
    <t>Olander</t>
  </si>
  <si>
    <t>Keegan</t>
  </si>
  <si>
    <t>Wright</t>
  </si>
  <si>
    <t>Penn</t>
  </si>
  <si>
    <t>Magner</t>
  </si>
  <si>
    <t>Novak</t>
  </si>
  <si>
    <t>Edlund</t>
  </si>
  <si>
    <t>LaPara</t>
  </si>
  <si>
    <t>Peck</t>
  </si>
  <si>
    <t>Asleson</t>
  </si>
  <si>
    <t>Becker</t>
  </si>
  <si>
    <t>Reese</t>
  </si>
  <si>
    <t>Loon</t>
  </si>
  <si>
    <t>Edmiston</t>
  </si>
  <si>
    <t>Dorn</t>
  </si>
  <si>
    <t>Poppleton</t>
  </si>
  <si>
    <t>Ponder</t>
  </si>
  <si>
    <t>Nerbonne</t>
  </si>
  <si>
    <t>Salomon</t>
  </si>
  <si>
    <t>Venette</t>
  </si>
  <si>
    <t>McClannahan</t>
  </si>
  <si>
    <t>Herrmann</t>
  </si>
  <si>
    <t>Tuominen</t>
  </si>
  <si>
    <t>Schultz</t>
  </si>
  <si>
    <t>Steigerwaldt</t>
  </si>
  <si>
    <t>Arvidson</t>
  </si>
  <si>
    <t>Aukema</t>
  </si>
  <si>
    <t>Tucker</t>
  </si>
  <si>
    <t>Luokkala</t>
  </si>
  <si>
    <t>Singsaas</t>
  </si>
  <si>
    <t>Jenkins</t>
  </si>
  <si>
    <t>Janssen</t>
  </si>
  <si>
    <t>Simonson</t>
  </si>
  <si>
    <t>Roske</t>
  </si>
  <si>
    <t>Mularie</t>
  </si>
  <si>
    <t>Dahl</t>
  </si>
  <si>
    <t>Kok</t>
  </si>
  <si>
    <t>Skaar</t>
  </si>
  <si>
    <t>Yavarow</t>
  </si>
  <si>
    <t>Schulte</t>
  </si>
  <si>
    <t>Gautreaux</t>
  </si>
  <si>
    <t>Weber</t>
  </si>
  <si>
    <t>Forbes</t>
  </si>
  <si>
    <t>Monson</t>
  </si>
  <si>
    <t>Terrill</t>
  </si>
  <si>
    <t>Hoheisel</t>
  </si>
  <si>
    <t>Bracey</t>
  </si>
  <si>
    <t>Windels</t>
  </si>
  <si>
    <t>Quinn</t>
  </si>
  <si>
    <t>Petersen</t>
  </si>
  <si>
    <t>Babcock</t>
  </si>
  <si>
    <t>McCormack</t>
  </si>
  <si>
    <t>Strecker</t>
  </si>
  <si>
    <t>Baes</t>
  </si>
  <si>
    <t>Sogard</t>
  </si>
  <si>
    <t>Foster</t>
  </si>
  <si>
    <t>Brady</t>
  </si>
  <si>
    <t>Vanhove</t>
  </si>
  <si>
    <t>Sarkanen</t>
  </si>
  <si>
    <t>Schrank</t>
  </si>
  <si>
    <t>Mueller</t>
  </si>
  <si>
    <t>Montgomery</t>
  </si>
  <si>
    <t>Williams</t>
  </si>
  <si>
    <t>Sherman-Hoehn</t>
  </si>
  <si>
    <t>Account</t>
  </si>
  <si>
    <t>Cai</t>
  </si>
  <si>
    <t>Johnson</t>
  </si>
  <si>
    <t>dcschroe@umn.edu</t>
  </si>
  <si>
    <t>joyc0073@d.umn.edu</t>
  </si>
  <si>
    <t>paul.putzier@state.mn.us</t>
  </si>
  <si>
    <t>agrinde@d.umn.edu</t>
  </si>
  <si>
    <t>erika.rowe@state.mn.us</t>
  </si>
  <si>
    <t>Jennie.Skancke@state.mn.us</t>
  </si>
  <si>
    <t>mukku002@umn.edu</t>
  </si>
  <si>
    <t>shawx016@umn.edu</t>
  </si>
  <si>
    <t>csatyshu@umn.edu</t>
  </si>
  <si>
    <t>bump@umn.edu</t>
  </si>
  <si>
    <t>lusar001@umn.edu</t>
  </si>
  <si>
    <t>wolfx305@umn.edu</t>
  </si>
  <si>
    <t>catesa@umn.edu</t>
  </si>
  <si>
    <t>summer.streets@state.mn.us</t>
  </si>
  <si>
    <t>seth.stapleton@state.mn.us</t>
  </si>
  <si>
    <t>keith.olander@clcmn.edu</t>
  </si>
  <si>
    <t>billkeegan@dem-con.com</t>
  </si>
  <si>
    <t>wrigh677@umn.edu</t>
  </si>
  <si>
    <t>rleepenn@umn.edu</t>
  </si>
  <si>
    <t>jmagner@umn.edu</t>
  </si>
  <si>
    <t>novak010@umn.edu</t>
  </si>
  <si>
    <t>medlund@smm.org</t>
  </si>
  <si>
    <t>lapar001@umn.edu</t>
  </si>
  <si>
    <t>joel.peck@state.mn.us</t>
  </si>
  <si>
    <t>brooke.asleson@state.mn.us</t>
  </si>
  <si>
    <t>beth.becker@ymcamn.org</t>
  </si>
  <si>
    <t>luke.reese@hormelnaturecenter.org</t>
  </si>
  <si>
    <t>dloon@mnvalleytrust.org</t>
  </si>
  <si>
    <t>julie@wildernessinquiry.org</t>
  </si>
  <si>
    <t>cdorn@pioneer.org</t>
  </si>
  <si>
    <t>kristen@climategen.org</t>
  </si>
  <si>
    <t>ponde003@umn.edu</t>
  </si>
  <si>
    <t>Brian.Nerbonne@state.mn.us</t>
  </si>
  <si>
    <t>csalomon@umn.edu</t>
  </si>
  <si>
    <t>venet001@umn.edu</t>
  </si>
  <si>
    <t>valerie.mcclannahan@state.mn.us</t>
  </si>
  <si>
    <t>herrmanb@morris.umn.edu</t>
  </si>
  <si>
    <t>ttuominen@ci.champlin.mn.us</t>
  </si>
  <si>
    <t>rob.schultz@audubon.org</t>
  </si>
  <si>
    <t>jons@ruffedgrousesociety.org</t>
  </si>
  <si>
    <t>aarvidson@minneapolisparks.org</t>
  </si>
  <si>
    <t>BrianAukema@umn.edu</t>
  </si>
  <si>
    <t>rtucker@greatrivergreening.org</t>
  </si>
  <si>
    <t>lluokkala@superiorhiking.org</t>
  </si>
  <si>
    <t>dan.shaw@state.mn.us</t>
  </si>
  <si>
    <t>esingsaa@d.umn.edu</t>
  </si>
  <si>
    <t>hollyj@wildernessinthecity.org</t>
  </si>
  <si>
    <t>jim@voyagaire.com</t>
  </si>
  <si>
    <t>ryan.simonson@crowwing.us</t>
  </si>
  <si>
    <t>molly.roske@state.mn.us</t>
  </si>
  <si>
    <t>audrey.mularie@state.mn.us</t>
  </si>
  <si>
    <t>bdahl@rrauth.com</t>
  </si>
  <si>
    <t>shelby.kok@state.mn.us</t>
  </si>
  <si>
    <t>kent.skaar@state.mn.us</t>
  </si>
  <si>
    <t>myavarow@co.ottertail.mn.us</t>
  </si>
  <si>
    <t>judy.schulte@state.mn.us</t>
  </si>
  <si>
    <t>cityofranier@frontiernet.net</t>
  </si>
  <si>
    <t>pweber@coldspring.govoffice.com</t>
  </si>
  <si>
    <t>dj.forbes@tpl.org</t>
  </si>
  <si>
    <t>kjersti@duvalcompanies.com</t>
  </si>
  <si>
    <t>timt@mississippiheadwaters.org</t>
  </si>
  <si>
    <t>jessica.lee@metc.state.mn.us</t>
  </si>
  <si>
    <t>cathy@babbitt-mn.com</t>
  </si>
  <si>
    <t>brace005@d.umn.edu</t>
  </si>
  <si>
    <t>steve_windels@nps.gov</t>
  </si>
  <si>
    <t>edward.quinn@state.mn.us</t>
  </si>
  <si>
    <t>jessica.d.petersen@state.mn.us</t>
  </si>
  <si>
    <t>lbabcock@umn.edu</t>
  </si>
  <si>
    <t>rrwd@mncable.net</t>
  </si>
  <si>
    <t>carol.strecker@state.mn.us</t>
  </si>
  <si>
    <t>dbaes@kaxe.org</t>
  </si>
  <si>
    <t>mfztapresident@gmail.com</t>
  </si>
  <si>
    <t>shelli-kae@yesmn.org</t>
  </si>
  <si>
    <t>vbrady@d.umn.edu</t>
  </si>
  <si>
    <t>jvanhove@2harvest.org</t>
  </si>
  <si>
    <t>sarka001@umn.edu</t>
  </si>
  <si>
    <t>aschrank@umn.edu</t>
  </si>
  <si>
    <t>lmueller@fmr.org</t>
  </si>
  <si>
    <t>rebeccam@umn.edu</t>
  </si>
  <si>
    <t>swilliams@co.chippewa.mn.us</t>
  </si>
  <si>
    <t>katherine.sherman-hoehn@state.mn.us</t>
  </si>
  <si>
    <t>lccmrmail@gmail.com</t>
  </si>
  <si>
    <t>sayimixiun@gmail.com</t>
  </si>
  <si>
    <t>rcjohnso@d.umn.edu</t>
  </si>
  <si>
    <t>(612) 696-1916</t>
  </si>
  <si>
    <t>(218) 788-2656</t>
  </si>
  <si>
    <t>(651) 259-5692</t>
  </si>
  <si>
    <t>(218) 788-2747</t>
  </si>
  <si>
    <t>(651) 259-5134</t>
  </si>
  <si>
    <t>(651) 259-5721</t>
  </si>
  <si>
    <t>(218) 281-8097</t>
  </si>
  <si>
    <t>(612) 624-7206</t>
  </si>
  <si>
    <t>(612) 625-3761</t>
  </si>
  <si>
    <t>(612) 624-2255</t>
  </si>
  <si>
    <t>(612) 626-5119</t>
  </si>
  <si>
    <t>(612) 625-0492</t>
  </si>
  <si>
    <t>(612) 625-3135</t>
  </si>
  <si>
    <t>(651) 757-2761</t>
  </si>
  <si>
    <t>(952) 431-9443</t>
  </si>
  <si>
    <t>(218) 894-5163</t>
  </si>
  <si>
    <t>(952) 224-7102</t>
  </si>
  <si>
    <t>(612) 219-3540</t>
  </si>
  <si>
    <t>(612) 626-4680</t>
  </si>
  <si>
    <t>(612) 626-0875</t>
  </si>
  <si>
    <t>(612) 626-9846</t>
  </si>
  <si>
    <t>(612) 965-6946</t>
  </si>
  <si>
    <t>(612) 624-6028</t>
  </si>
  <si>
    <t>(651) 757-2202</t>
  </si>
  <si>
    <t>(651) 757-2205</t>
  </si>
  <si>
    <t>(612) 330-3070</t>
  </si>
  <si>
    <t>(507) 437-7519</t>
  </si>
  <si>
    <t>(612) 801-1935</t>
  </si>
  <si>
    <t>(612) 676-9400</t>
  </si>
  <si>
    <t>(320) 289-2622</t>
  </si>
  <si>
    <t>(612) 278-7147</t>
  </si>
  <si>
    <t>(612) 624-3431</t>
  </si>
  <si>
    <t>(651) 259-5789</t>
  </si>
  <si>
    <t>(612) 626-3698</t>
  </si>
  <si>
    <t>(612) 301-1405</t>
  </si>
  <si>
    <t>(651) 792-5125</t>
  </si>
  <si>
    <t>(320) 589-6038</t>
  </si>
  <si>
    <t>(763) 923-7120</t>
  </si>
  <si>
    <t>(651) 340-2390</t>
  </si>
  <si>
    <t>(412) 720-6033</t>
  </si>
  <si>
    <t>(612) 230-6470</t>
  </si>
  <si>
    <t>(612) 624-1847</t>
  </si>
  <si>
    <t>(651) 272-3982</t>
  </si>
  <si>
    <t>(218) 834-2700</t>
  </si>
  <si>
    <t>(612) 236-6291</t>
  </si>
  <si>
    <t>(218) 788-2648</t>
  </si>
  <si>
    <t>(651) 271-1257</t>
  </si>
  <si>
    <t>(218) 340-0867</t>
  </si>
  <si>
    <t>(218) 824-1355</t>
  </si>
  <si>
    <t>(651) 259-5094</t>
  </si>
  <si>
    <t>(651) 259-5549</t>
  </si>
  <si>
    <t>(218) 744-6150</t>
  </si>
  <si>
    <t>(651) 259-5590</t>
  </si>
  <si>
    <t>(651) 259-5636</t>
  </si>
  <si>
    <t>(218) 998-8470</t>
  </si>
  <si>
    <t>(507) 637-6016</t>
  </si>
  <si>
    <t>(218) 286-3311</t>
  </si>
  <si>
    <t>(320) 685-3653</t>
  </si>
  <si>
    <t>(651) 999-5325</t>
  </si>
  <si>
    <t>(612) 836-8266</t>
  </si>
  <si>
    <t>(218) 824-1189</t>
  </si>
  <si>
    <t>(651) 602-1621</t>
  </si>
  <si>
    <t>(218) 827-0364</t>
  </si>
  <si>
    <t>(218) 788-2649</t>
  </si>
  <si>
    <t>(218) 283-6692</t>
  </si>
  <si>
    <t>(651) 259-5594</t>
  </si>
  <si>
    <t>(651) 259-5130</t>
  </si>
  <si>
    <t>(612) 624-4678</t>
  </si>
  <si>
    <t>(218) 463-0313</t>
  </si>
  <si>
    <t>(952) 431-9568</t>
  </si>
  <si>
    <t>(218) 326-1234</t>
  </si>
  <si>
    <t>(218) 969-3425</t>
  </si>
  <si>
    <t>(320) 354-5894</t>
  </si>
  <si>
    <t>(701) 317-4245</t>
  </si>
  <si>
    <t>(218) 788-2753</t>
  </si>
  <si>
    <t>(651) 209-7984</t>
  </si>
  <si>
    <t>(612) 624-6227</t>
  </si>
  <si>
    <t>(612) 301-1526</t>
  </si>
  <si>
    <t>(715) 222-8267</t>
  </si>
  <si>
    <t>(612) 624-7249</t>
  </si>
  <si>
    <t>(320) 226-2653</t>
  </si>
  <si>
    <t>(651) 259-5533</t>
  </si>
  <si>
    <t>(651) 296-2406</t>
  </si>
  <si>
    <t>(218) 788-2686</t>
  </si>
  <si>
    <t>(218) 788-2717</t>
  </si>
  <si>
    <t>U of MN, College of Veterinary Medicine</t>
  </si>
  <si>
    <t>U of MN, Duluth - NRRI</t>
  </si>
  <si>
    <t>MN DNR, Ecological and Water Resources Division</t>
  </si>
  <si>
    <t>U of MN, Crookston</t>
  </si>
  <si>
    <t>U of MN, College of Biological Sciences</t>
  </si>
  <si>
    <t>U of MN, College of Food, Agricultural and Natural Resource Sciences</t>
  </si>
  <si>
    <t>U of MN, MN Geological Survey</t>
  </si>
  <si>
    <t>Minnesota Pollution Control Agency</t>
  </si>
  <si>
    <t>Minnesota Zoological Society</t>
  </si>
  <si>
    <t>Minnesota State Colleges and Universities, Central Lakes College</t>
  </si>
  <si>
    <t>Dem-Con</t>
  </si>
  <si>
    <t>U of MN, College of Science and Engineering</t>
  </si>
  <si>
    <t>Science Museum of Minnesota, St. Croix Watershed Research Station</t>
  </si>
  <si>
    <t>YMCA of the Greater Twin Cities</t>
  </si>
  <si>
    <t>City of Austin</t>
  </si>
  <si>
    <t xml:space="preserve">Minnesota Valley National Wildlife Refuge Trust Inc, </t>
  </si>
  <si>
    <t xml:space="preserve">Wilderness Inquiry, </t>
  </si>
  <si>
    <t>Pioneer Public Television</t>
  </si>
  <si>
    <t>Climate Generation: A Will Steger Legacy</t>
  </si>
  <si>
    <t>U of MN, Raptor Center</t>
  </si>
  <si>
    <t>MN DNR, Fish and Wildlife Division</t>
  </si>
  <si>
    <t>U of MN, College of Pharmacy</t>
  </si>
  <si>
    <t>U of MN, MITPPC</t>
  </si>
  <si>
    <t>MN DNR, Forestry Division</t>
  </si>
  <si>
    <t>U of MN, Morris</t>
  </si>
  <si>
    <t>City of Champlin</t>
  </si>
  <si>
    <t xml:space="preserve">Audubon Minnesota, </t>
  </si>
  <si>
    <t>Ruffed Grouse Society</t>
  </si>
  <si>
    <t>Minneapolis Parks and Recreation Board</t>
  </si>
  <si>
    <t>Great River Greening</t>
  </si>
  <si>
    <t xml:space="preserve">Superior Hiking Trail Association, </t>
  </si>
  <si>
    <t>Board of Water and Soil Resources</t>
  </si>
  <si>
    <t>Wilderness in the City</t>
  </si>
  <si>
    <t>Town of Crane Lake</t>
  </si>
  <si>
    <t>Crow Wing County</t>
  </si>
  <si>
    <t>MN DNR, State Parks and Trails Division</t>
  </si>
  <si>
    <t>St. Louis &amp; Lake Counties Regional Railroad Authority</t>
  </si>
  <si>
    <t>Otter Tail County</t>
  </si>
  <si>
    <t xml:space="preserve">City of Ranier, </t>
  </si>
  <si>
    <t xml:space="preserve">Rocori Trail Construction Board, </t>
  </si>
  <si>
    <t xml:space="preserve">The Trust for Public Land, </t>
  </si>
  <si>
    <t xml:space="preserve">Friends of the Falls, </t>
  </si>
  <si>
    <t>Mississippi Headwaters Board</t>
  </si>
  <si>
    <t>Metropolitan Council</t>
  </si>
  <si>
    <t>City of Babbitt</t>
  </si>
  <si>
    <t>National Park Service, Voyageurs National Park</t>
  </si>
  <si>
    <t>U of MN, School of Public Health</t>
  </si>
  <si>
    <t>Roseau River Watershed District</t>
  </si>
  <si>
    <t>Northern Community Radio, Inc.</t>
  </si>
  <si>
    <t>Minnesota Forest Zone Trappers Association</t>
  </si>
  <si>
    <t xml:space="preserve">Prairie Woods Environmental Learning Center, </t>
  </si>
  <si>
    <t xml:space="preserve">Second Harvest Heartland, </t>
  </si>
  <si>
    <t>U of MN, Duluth - Sea Grant</t>
  </si>
  <si>
    <t>Friends of the Mississippi River</t>
  </si>
  <si>
    <t>Chippewa County</t>
  </si>
  <si>
    <t>MN DNR, Grants Unit</t>
  </si>
  <si>
    <t>Legislative-Citizen Commission on Minnesota Resources</t>
  </si>
  <si>
    <t>98%</t>
  </si>
  <si>
    <t>89%</t>
  </si>
  <si>
    <t>100%</t>
  </si>
  <si>
    <t>90%</t>
  </si>
  <si>
    <t>50%</t>
  </si>
  <si>
    <t>80%</t>
  </si>
  <si>
    <t>94%</t>
  </si>
  <si>
    <t>81%</t>
  </si>
  <si>
    <t>65%</t>
  </si>
  <si>
    <t>91%</t>
  </si>
  <si>
    <t>73%</t>
  </si>
  <si>
    <t>117%</t>
  </si>
  <si>
    <t>33%</t>
  </si>
  <si>
    <t>95%</t>
  </si>
  <si>
    <t>26%</t>
  </si>
  <si>
    <t>71%</t>
  </si>
  <si>
    <t>82%</t>
  </si>
  <si>
    <t>66%</t>
  </si>
  <si>
    <t>35%</t>
  </si>
  <si>
    <t>68%</t>
  </si>
  <si>
    <t>83%</t>
  </si>
  <si>
    <t>59%</t>
  </si>
  <si>
    <t>10%</t>
  </si>
  <si>
    <t>76%</t>
  </si>
  <si>
    <t>96%</t>
  </si>
  <si>
    <t>86%</t>
  </si>
  <si>
    <t>99%</t>
  </si>
  <si>
    <t>51%</t>
  </si>
  <si>
    <t>92%</t>
  </si>
  <si>
    <t>44%</t>
  </si>
  <si>
    <t>47%</t>
  </si>
  <si>
    <t>97%</t>
  </si>
  <si>
    <t>Statewide</t>
  </si>
  <si>
    <t>Central, NE, NW</t>
  </si>
  <si>
    <t>Central, Metro, NW, SW</t>
  </si>
  <si>
    <t>Beltrami</t>
  </si>
  <si>
    <t>Central, NW</t>
  </si>
  <si>
    <t>Metro</t>
  </si>
  <si>
    <t>NE</t>
  </si>
  <si>
    <t>SE</t>
  </si>
  <si>
    <t>Central, Metro</t>
  </si>
  <si>
    <t>Central</t>
  </si>
  <si>
    <t>Central, NW, SE, SW</t>
  </si>
  <si>
    <t>SW</t>
  </si>
  <si>
    <t>Central, NW, SW</t>
  </si>
  <si>
    <t>Central, Metro, SE</t>
  </si>
  <si>
    <t>Central, NE, NW, SE, SW</t>
  </si>
  <si>
    <t>NW</t>
  </si>
  <si>
    <t>Central, Metro, SW</t>
  </si>
  <si>
    <t xml:space="preserve">Contract: Tallgrass Biologics, $10,000
</t>
  </si>
  <si>
    <t xml:space="preserve">Contract: University of Waterloo, $66,000
Contract: University of Minnesota Chemistry Laboratory, $28,000
Contract: Minnesota Department of Agriculture Chemistry Laboratory, $142,000
</t>
  </si>
  <si>
    <t xml:space="preserve">Expense: These funds are needed to pay other DNR personnel for things like HR and IT., $60,462
</t>
  </si>
  <si>
    <t xml:space="preserve">Expense: Costs for activities that are directly related to and necessary for accomplishing appropriated projects. Direct and necessary costs cover HR Support (~$3556), Safety Support (~$644), Financial Support (~$4,549), Communication Support (~$1,388), IT Support (~$8457), and Planning Support (~$1,138) necessary to accomplish funded programs/projects., $19,732
</t>
  </si>
  <si>
    <t xml:space="preserve">Expense: For sending prepaid collection kits to citizens and for sending samples for chemical and DNA analysis, $2,500
</t>
  </si>
  <si>
    <t xml:space="preserve">Expense: Send seeds collected by collaborators at outstate sites to UMN., $200
</t>
  </si>
  <si>
    <t xml:space="preserve">Expenditure: Equipment, $2,500
Expenditure: Tools and Supplies, $8,000
</t>
  </si>
  <si>
    <t xml:space="preserve">Expenditure: Capital Expenditure, $26,100
Expenditure: Capital Expenditure, $15,000
Contract: Vectronic Aerospace, Inc., $36,000
</t>
  </si>
  <si>
    <t xml:space="preserve">Contract: MN Agricultural Services, Dorian Gatchell, $3,000
Travel: Conference Registration Miles/Meals/Lodging, $3,000
</t>
  </si>
  <si>
    <t xml:space="preserve">Contract: SGS Axys Analytical Services, Ltd., $300,000
</t>
  </si>
  <si>
    <t xml:space="preserve">Travel: Conference Registration Miles/Meals/Lodging, $4,000
</t>
  </si>
  <si>
    <t xml:space="preserve">Expenditure: Capital Expenditure, $250,000
</t>
  </si>
  <si>
    <t xml:space="preserve">Contract: Host Bret Amundson, $52,000
</t>
  </si>
  <si>
    <t xml:space="preserve">Expenditure: Capital Expenditure, $30,000
Contract: VEMCO, $17,000
</t>
  </si>
  <si>
    <t xml:space="preserve">Contract: USA Microgrids - an OATI Company, $60,000
</t>
  </si>
  <si>
    <t xml:space="preserve">Contract: WSB Engineering, $105,000
</t>
  </si>
  <si>
    <t xml:space="preserve">Contract: Gone Wild Enterprises, LLC, $36,000
</t>
  </si>
  <si>
    <t xml:space="preserve">Contract: Minnesota Department of Natural Resources, $251,000
</t>
  </si>
  <si>
    <t xml:space="preserve">Expenditure: Equipment, $1,300
Expenditure: Capital Expenditure, $25,000
Travel: Other, $5,375
Travel: Conference Registration Miles/Meals/Lodging, $5,600
</t>
  </si>
  <si>
    <t xml:space="preserve">Contract: St. Louis County, $15,000
</t>
  </si>
  <si>
    <t xml:space="preserve">Expense: (~$82,375 total) pay for activities that are directly related to and necessary for accomplishing appropriated programs/projects. Direct and necessary costs cover HR Support (~$16,521), Safety Support (~$2,990), Financial Support (~$13,463), Communication Support (~$5,551), IT Support (~$39,297), and Planning Support (~$4,553) that are necessary to accomplishing funded programs/projects., $82,375
</t>
  </si>
  <si>
    <t xml:space="preserve">Contract: Gustafson Guthrie Nicholson (GGN), $500,000
</t>
  </si>
  <si>
    <t xml:space="preserve">Expense: Direct and necessary costs to cover HR support ($4,138), Safety Support ($749), Financial Support ($2,137), Communication Support ($1,388), IT Support ($9,843), and Planning Support ($1,138)., $16,110
</t>
  </si>
  <si>
    <t xml:space="preserve">Contract: This is Folly, $4,000
</t>
  </si>
  <si>
    <t xml:space="preserve">Contract: Arrow Laboratory Specialists, $2,000
</t>
  </si>
  <si>
    <t xml:space="preserve">Contract: Lincoln Bait, $25,000
Contract: Tye Fish Solutions, $30,000
</t>
  </si>
  <si>
    <t xml:space="preserve">Contract: OMBS Grants Unit, $135,000
</t>
  </si>
  <si>
    <t>Over the past year we automated our molecular virus screening workflow which means that we can reduce our molecular consumable budget for this project.</t>
  </si>
  <si>
    <t>First draft of work plan
We reduced the budget from the proposed level ($440,719) to the recommended level ($400,000) by reducing personnel and travel budgets. Despite the decreased funding, we are confident we can address our objectives and complete the proposed activity and milestones. We also updated the project completion date and milestone completion dates.
Final draft of work plan (added 7/21/2021)
LCCMR requested earlier milestones to better track progress towards the activity objectives. I have added two additional milestones, both of which involve providing preliminary summaries of field data before field data collection is complete. I have also adjusted the dates of 3 of the original objectives so that they come earlier in the project than they originally did.</t>
  </si>
  <si>
    <t>DNR added more detailed activities and milestones per LCCMR staff recommendations.  The activities and milestones had to be revised to account for overlapping appropriations (2020-009, 2021-071) resulting from the legislative process in 2020/2021.  The dissemination section was added and small updates were made to the text of other sections.  We selected state-wide work and impacts from new drop downs because our plans call for work across the state and we update statewide coverages (near surface and bedrock sensitivity and water table) every time a new county atlas is completed.  No changes to budget or scope were made. Added the Background Certification form (8/2/2021).</t>
  </si>
  <si>
    <t>We updated the years and altered the budget from the original $774,000 to the recommended funding of $700,000.
We added additional milestones to Activity 1 and 2. 
We added language associated with ENTRF acknowledgement in the dissemination section.</t>
  </si>
  <si>
    <t>Amended budget from original proposed amount to recommended amount of $800,000. We will also be including additional prairie plots and metro plots as well as ensuring that under-represented counties statewide also have1 or more plots for the upcoming funding cycle, per LCCMR staff contingencies. Also, reduced the amount of proposed plots for the funding cycle from 500 to 250 to reflect reduced budget plan.</t>
  </si>
  <si>
    <t>Since the initial submittal of this project, the equipment has evolved and we have discovered we can collect the same data at a lower cost. Within this workplan, I have moved some funds from the equipment budget into the personnel budget. During the initiation of this project, using EPA grant funds, we have discovered that a wetland research scientist is needed to analyze these data and disseminate the results. DNR had planned to hire this position prior to the hiring freeze, in anticipation of this project getting funded. I have added a portion of the research scientist's salary to the personnel budget and adjusted the direct and necessary costs for this grant. We have kept the total grant amount the same along with the same outcomes as originally proposed.</t>
  </si>
  <si>
    <t>The budget has been reduced to the recommended amount. Due dates for various activities were updated.</t>
  </si>
  <si>
    <t>The support for graduate student on Activity 2 was reduced somewhat. This does not compromise the work, because the student has been awarded a fellowship for the coming academic year.</t>
  </si>
  <si>
    <t>First we adjusted the work plan to accommodate the year gap between the Minnesota Bee Atlas project and funding. This was accomplished by moving the supplemental nest trapping year to the last year of the project instead of the first. We also adapt staff appointments to account for transitions to or from other projects.
Second, we were able to accomplish the project goals within the recommended reduced level of funding by four adjustments. First, we reduced the percentage of time of staff appointments. Second, to accommodate reduced staff time in the new budget, we scaled back the workload by, for example, reducing the number of nests and samples and switching to more economical but less easily opened nest block design. Third, we shifted some of the molecular work to project staff and consequently added short periods of analysis and bioinformatics from experts. Fourth, we opted for a more basic DNA sequencing service from the UMN Genomics Center for part of the samples. This service is more economical, assuming no unexpected troubleshooting fees are necessary. The DNA sequence data returned from the basic service should still be sufficient to meet project goals of nest plant identification, especially when paired with advanced long-region sequencing for some samples. These four accommodations will allow us to successfully fulfill the important original goals of the project.</t>
  </si>
  <si>
    <t>Apart from completing the required tasks in the 'Introduction' tab, an update was made to the "Non-ENRTF Funds Contributed" in the budget. Specifically, we were able to recruit and secure funding for a National Science Foundation Graduate Research Fellow at the University of Minnesota Department of Fisheries, Wildlife and Conservation Biology 100% FTE for 3 years.  This project dedicated Fellowship adds $160,000 to the total project value.</t>
  </si>
  <si>
    <t>This is essentially the same workplan that was submitted and approved during the 2020 proposal year.  The information has been transferred into the online system.  The section outlining non-ENRTF funding has been updated to reflect awards that are secured or pending for FY22.  In addition, the original visual aid (status map and funding trends graphic) has been replaced with the same file that was submitted earlier this year as part of the 2022 request for proposals.  I have also requested to be able to submit progress reports in December and June instead of April/October.</t>
  </si>
  <si>
    <t>NA</t>
  </si>
  <si>
    <t>Adjusted budget to reflect recommended funding of $300,000. Responded to comments and revisions.</t>
  </si>
  <si>
    <t>Budget changes to reflect amount of funds available. Removed landfill leachate from the work plan because it is being analyzed by MPCA in other programs.</t>
  </si>
  <si>
    <t>The Minnesota Zoo experienced significant reductions in capacity as a result of the pandemic, but the activities outlined in the workplan are very consistent with the originally submitted proposal. Modest changes to the scope of work include adding the construction of systems to rear newly transformed, juvenile mussels and updating the Show Us Your Mussels Challenge to reflect new distance learning realities. Similarly, the updated budget is consistent with the original submission. Revisions include: personnel costs to reflect updated salary projections and changes in capacity (the Zoo no longer has an Evaluation and Research Specialist); Equipment and Supplies to accommodate the inclusion of systems for rearing newly transformed mussels and inflation; travel associated with the Show Us Your Mussels (SUYM) Challenge; the Professional / Technical Services Contracts in relation to the SUYM Challenge; and the Online Promotion of the SUYM Challenge(Other), as online promotion is no longer possible.</t>
  </si>
  <si>
    <t>None</t>
  </si>
  <si>
    <t>Changed the ENRTF funding request to $250,000 to match the LCCMR staff funding recommendations</t>
  </si>
  <si>
    <t>Due to the delay in project start date, some milestone work from the originally proposed first Activity has already been completed. Edits were thus made to the project milestones to clarify the specific work yet to be completed. A fourth milestone was also added to each activity to indicate results synthesis and publication. 
The proposed budget total was $262,000; the budget was adjusted to match the recommended amount of $250,000. This adjustment came from a re-evaluation of the funds to be used for supplies and prototyping and is not expected to impact the team's ability to complete the project milestones.</t>
  </si>
  <si>
    <t>We added milestones as requested. We updated dates for milestone completion. We modified the budget so that it matches with the amount recommended.
We moved User fees for instrumentation (microscopy and spectroscopy for polymer characterization) at the University of Minnestoa - College of Science and Engineering's Characterization Facility ($3k/yr) to professional, tech, service, contracts.</t>
  </si>
  <si>
    <t>We reduced our geographic scope based on the reduction in funds</t>
  </si>
  <si>
    <t>Because the project was in limbo for about 2 years we submitted a proposal on similar work to that initially proposed to the LCCMR to the US Department of Energy.  We have recently been awarded that grant.  This means that the federal funding can be leveraged for greater overall benefit and that the LCCMR project scope needed to change slightly to be complementary rather than overlapping. This decreased the LCCMR requested budget by $78,000 and narrowed the scope.  This is reflected in the category of "other" under the budget page and in Activity 3.  This "other" amount is the amount that should be removed from the $450,000 allocated to the project (the project only requires $372,000 now).</t>
  </si>
  <si>
    <t>Modifications include adjusting end date, milestone, and reporting dates to reflect start date in summer 2021 and project length of two years. Scope of project has been adjusted to reflect funding recommendation at $482,000 and two-year project timeline.</t>
  </si>
  <si>
    <t>This project did not have a proposal, but is the result of legislative action.</t>
  </si>
  <si>
    <t>There was not a proposal submitted for this project.</t>
  </si>
  <si>
    <t>work plan has been edited to provide outcomes, staffing and detail by project year, and cumulative.</t>
  </si>
  <si>
    <t>Timeline dates were adjusted by LCCMR staff. Outcomes were adjusted following LCCMR staff recommendations in January 2020. The budget was adjusted to reflect the $225,000 recommended by the LCCMR. Friends of the Hormel Nature Center cash match for the project was increased to reflect changes in City of Austin pay scales. A letter of support from the Friends of the Hormel Nature Center was uploaded.</t>
  </si>
  <si>
    <t>We shortened the length from 3 years to 2 years. We also reduced the number of participants.</t>
  </si>
  <si>
    <t>The original workplan was submitted for a 3-year project and a $1.432 million budget. Updates to the budget are to match the appropriation amount of $500,000 for this project. Updates to the workplan account for that reduced budget, as well as the timing/delay in beginning the project due to legislative delays. Specific changes include reducing the goal number of youth served from 30,000 to 10,000 (this change was made throughout the workplan and matches the budget reduction). 
Under 'activities and milestones', we adjusted the youth served, as well as the number of educators trained and classrooms registered to 25 each. As we have implemented the Freshwater Quest as a distanced learning tool through COVID-19, we have already had a number of teachers/classrooms register that will subsequently participate in Quest programming through this project. Additionally, we have seen other positive avenues to implementation, including working directly with families and other groups to implement the Quest with students. 
Under the budget, we changed one staff position from a Program Coordinator role to a Marketing Manager role. The Marketing Manager will assist in outreach to districts, educators, and families to recruit participants, as well as help share the impact of the program with partners, funders and the community.</t>
  </si>
  <si>
    <t>The language in Activity 2 has been changed to be more inclusive of topics. The 30-minute video highlighting ENRTF projects will not be limited to research findings as many of the projects are ongoing. And the 10-minute video will not be limited to citizen science opportunities but include other ways that individuals can protect and restore natural resources. The personnel budget has been updated to reflect actual wages, which were far too low when the first LCCMR proposal was submitted. Pioneer PBS is undergoing a salary study and making adjustments. Also, 100% of the Host’s contract fee is now included in the budget, rather than only 50%, and it was increased slightly to reflect his added responsibilities since we reduced Prairie Sportsman staff personnel to one editor/videographer and producer. Additional videography will be contracted and paid with matching sponsorship dollars.</t>
  </si>
  <si>
    <t>Due to the decrease in funding to $250,000 we scaled back our deliverables from 5 trainings to 3 trainings. Additionally we adjusted our milestones to reflect the new timeline which extends until June 30, 2024.</t>
  </si>
  <si>
    <t>Workplan and budget adjusted from earlier (2017) version to reflect current collaborators, workshop numbers and 2021 expense rates.
7/12/21 Updated to respond to comments.</t>
  </si>
  <si>
    <t>The budget loaded into the system needed to be updated in order to reflect the tentatively approved $478K. I made those adjustments and also addressed comments left by LCCMR staff. In addition, I requested a change to the reporting period. The work plan was then edited to reflect comments from LCCMR staff.</t>
  </si>
  <si>
    <t>Since this proposal was first submitted in 2019, one of the WNS-free caves was recently noted as WNS positive (spring 2021).  This required us to change our Activity 3 slightly by focusing more on mapping and quantifying the pathogen in the environmental reservoir while we continue to test the microbial and physical characteristics of that location, and continue to monitor the progression of WNS in the small bat population that hibernates there.  We also reduced several budget lines slightly to match the reduction in budget that was recommended (by 9k).</t>
  </si>
  <si>
    <t>Changes from proposal to workplan stage were modest, primarily addressing requested points of clarification. The Job Title and PM qualifications now refer to the Director of MITPPC, the project manager. General Information was updated to indicate that sub-projects may generate patents. I have confirmed my understanding of state statutes about implications of patents. PTC contracts for biocontainment research space and supercomputing facilities have been modified to indicate that they are internal services. Greater explanation is provided about the nature of the services. Activities and milestones have not yet been revised to reflect our award process but will be when additional directions are received. The Director's salary is included (2 years) in the budget as a contingency in the event that the US Forest Service decides to discontinue their support of the Center.    
More details about Dissemination have been added.</t>
  </si>
  <si>
    <t>Updates provided to reflect needed changes to budget due to reduced amount and change in timeline due to updated expiration date.</t>
  </si>
  <si>
    <t>Adjusted budget to meet allocation and activities to match adjusted timeline.</t>
  </si>
  <si>
    <t>Added new completion date of June 31, 2023 and Back Ground Check Certification</t>
  </si>
  <si>
    <t>We have reviewed all components for accuracy and have added dissemination details for this project.</t>
  </si>
  <si>
    <t>1) changed activity 1 &amp; 2 milestone dates to 12/31 end dates to better reflect the end of a construction field season; 2) entered Dissemination information; 3) since this grant now has a 6/30/24 (3 year) end date, increased consultant/project manager FTE to .6 (.2/year) and increased cost to $36,000; 4) adjusted contract line to reflect changes in consultant contract and printing need.</t>
  </si>
  <si>
    <t>Modification of activities and milestones to reflect project initiation delay and reduced funding. Modification to project budget pages to reflect reduced funding. Addition of dissemination narrative.</t>
  </si>
  <si>
    <t>We have made two changes:
1. Updated salary &amp; benefits rates within personnel category to current.
2. Reallocated a portion of research travel from Minnesota to travel out of state, with accompanying permission request. Activity 1 originally proposed a series of iterative field experiments to develop a "better" lure for insect monitoring. Recently, Dr. Brian Sullivan of the US Forest Service (Pineville, Louisiana) offered to conduct pheromone identification and electroantennogram studies in his lab at no cost. He is an expert in this area. We propose to seize this opportunity and bring insects and tree material to Pineville shortly after the project begins. While we have good guesses on attractive chemicals the beetles produce, this opportunity would pay for itself by eliminating the first few iterations of field experiments (testing good guesses) and permit rapid field testing of the most active compounds (i.e., “best” lure) identified by Dr. Sullivan.
Neither change affects the scope, overall budget, expected outcomes or timeline of the project.</t>
  </si>
  <si>
    <t>The University of Minnesota and Xerces Society budgets were updated to "Sub Awards". The date of the allocation changed to June 2024 (it may have been entered as 2025 when this was a ML2022 proposal), and all associated milestones for the Activity 1 and 2 accomplishments adjusted accordingly. The easement holder for the Crow Lake Twnsp BWSR RIM easement was entered. The reporting schedule was requested to be Feb 1 / Aug 1. Three projects were removed that are no longer proceeding through this grant funding, and all associated acreage and budgets were updated accordingly. The "Travel in Minnesota" budget was split between Activity 1 and 2 for clarity (total did not change). Funds were added to the Printing budget, and it was clarified that it is Activity 2, the Activity 2 budget total was then updated.
(RCT, July 21, 2021) - Attached the completed ENRTF Background Check Certification Form to 7. Attachments, and returned the Timeline end date back to 2025 on 4. Narrative.</t>
  </si>
  <si>
    <t>Activity Two -- Milestone 2 has changed from 2.5 miles of new trail new Grand Marais to 2.67 miles of new trail between Split Rock State Park and Gooseberry State Park.  This change occurred due to project readiness and priority connectivity needs.
Activity Two -- Milestone 3 has changed from 1.5 miles of new trail at the Northern Terminus to .5 miles of new trail to reroute creek slumping between Reeves Rd and County Rd 301 Trailheads.  This change occurred due to project readiness and priority connectivity needs.
Budget -- Capital Expenditures, Equipment, Tools and Supplies Details has changed.  Because of the delay in the funding allocation, SHTA secured a snowmobile through other means.  The $8,000 for the cost of the snowmobile was removed and the Supplies line item has been adjusted from $25,000 to $31,000 to reflect the increased cost of lumber and other construction materials.
Non-ENRTF Funds Contributed to the Project has changed.  Because of the delay of the funding allocation, SHTA had to utilize cash-in-hand to pay for projects to proceed in 2020 and 2021.  Our  cash match in through donations and membership fees has been adjusted from $200,000 to $160,000.  In addition, cash state grants funds have also been expended that had been originally thought to act as match in 2020/2021.  The cash state grants has have been adjusted from $150,000 to $100,000.</t>
  </si>
  <si>
    <t>Under "professional/technical contracts" the SWCD subaward was adjusted to $647,500 from $674,500 to compensate for the $30,000 decrease from the application to the final project amount</t>
  </si>
  <si>
    <t>This workplan is very similar to BWSR's workplan for Phase 2 of Lawns to Legumes (993,000 appropriation) but reflects an updated budget for the transferred $998,000. A higher percentage of funding is being directed to the demonstration neighborhoods compared to individual support projects as compared to the workplan for the $993,000. This workplan also removed direct reference to "school landscapes" as part of the demonstration neighborhood projects to use the more generalized terminology of "community spaces". Duplication of match sources was removed from this workplan that overlapped with the workplan for Lawns to Legumes Phase 2 ($993,000 appropriation) to avoid counting the match twice.</t>
  </si>
  <si>
    <t>Milestone completion dates have been updated to reflect new project timeline from 2021-23. Lignin supplier is updated from Attis Innovations to Plain Sight Innovations.</t>
  </si>
  <si>
    <t>The dates need to change to reflect new date of appropriations.</t>
  </si>
  <si>
    <t>All of the changes were made as requested in the Comments and Revisions section.  Also included the Fiscal Agent, made changes to the activities/milestone, adjusted the budget, included a new visual for the campground and added the dissemination section.  7/9/2021 - Revisions were made to allow for the Fiscal Agent to be paid from this grant.  August 4, 2021 all changes were made based on staff recommendations.</t>
  </si>
  <si>
    <t>There are no substantial changes from the proposal to the work plan.  This is a fairly straightforward property acquisition and the landowners are still very interested in selling.  If this project is successful we will use the ENRTF funds and purchase the property as soon as possible.</t>
  </si>
  <si>
    <t>MN.IT contract changed to subaward; CCMI not changed to subaward because for all contracts priority is given to CCMI, so unknown at this time the exact dollar amount of the non-IP's would be CCMI vs. a separate contractor. Similarly, Professional Services for Acquisition was not split out/itemized by appraisal, survey, closing costs, etc. because these are highly variable and virtually impossible to predict in advance, but all are subject to statute and rule governing procedures and costs, and as such we request to leave those in a unified budget category. Dissemination description added. Box for "No royalties etc." checked.</t>
  </si>
  <si>
    <t>No changes in project or outcomes.</t>
  </si>
  <si>
    <t>Reviewed and updated for the items described in 1. Introduction.  Updated the dates for project completion to June 30, 2024.
7.13.21  Reviewed Comment ID 1061 and 1062 and added the comment in the Activity Description: "There are two (2) easements to be acquired with the city of Biwabik.  The RRA negotiates and pays for the costs for recording, fee, easement, or other land interests."  Added Milestone 1 further describing that ML 2017 funds will be used first prior to the ML 2020 funds for this project.  Added Milestone 2 for easement acquisition.
7.26.21  Reviewed Comment ID 1179 and 1180.  Removed land acquisition from activity/milestones and budget.  These activities are being completed as part of the ML 2017 project - Biwabik to McKinley segment.  Added a milestone for completion of ML 2015 and ML 2018 with date to be completed as part of the appropriation language for this project.
8.2.21  Reviewed work plan and added the Background Check Certification Form as an attachment.</t>
  </si>
  <si>
    <t>Project Collaborators - updated phone number
General Information - answer new question "Does your project have potential royalties, copyrights, patents, or sales of products and assets" - No
Narrative - Updated timeline to New appropriated dates associated with this project.
Budget - Budget was updated per comments and revisions request. The Divisions of Lands and Minerals (LAM) professional services contract was to be incorporated into the Acquisition cost. Non-ENRTF fund status updated to secured. 
Acquisition and Restoration - Projects estimated costs were  updated to reflect the incorporation of the LAM professional services into the project costs. Project statues of two projects have been updated, comments associated with those updated were included. 
Dissemination - Provided a description of planned dissemination efforts.</t>
  </si>
  <si>
    <t>The 2020 Work Plan as submitted has been revised to conform to the recommendations of the Legislative-Citizen Commission on Minnesota Resources for funding from the Environment and Natural Resources Trust Fund.  The principal revisions are a reduction to the total number of projects proposed.  To address the principal State Trail project priorities, the revised project is limited to the replacement of a total of four existing deficient State Trail Bridges.  The projects removed from consideration have been retained as contingency projects should any of the current projects be subject to unanticipated delays. Background check certification form added.</t>
  </si>
  <si>
    <t>Updated the Narrative and Budget per comments.  Uploaded background check form.</t>
  </si>
  <si>
    <t>Below is a summary of changes made:
1.) Updated project summary to remove reference to resubmission.  I assume the ML21 resubmission of the ML20 proposal was used to create this electronic workplan and since we are reverting back to original ML20 submission I figured it was best to remove that reference.
2.) Requested different reporting dates (1 month earlier) to stay consistent with previous appropriations received.
3.) Updated acres currently protected through Native Prairie Bank since several parcels have been added to the program since the original submission of this proposal. 
4.) Added dissemination efforts.</t>
  </si>
  <si>
    <t>The proposal contained more specific details such as 18 designated overnight slips and 8 daytime slips.  Since the exact amount of slips is fluid, the specific numbers were deleted.</t>
  </si>
  <si>
    <t>All changes were made as recommended in the comments and revisions section.</t>
  </si>
  <si>
    <t>Addressed LCCMR staff comments.</t>
  </si>
  <si>
    <t>I made changes according to the staff comments on the COMMENTS &amp; REVISIONS tab except for comment numbers 928 and 929, because (1) the state is committing $0 to acquisition so that number is correctly stated as $0 [if I put the acquisition cost into the BUDGET tab, "Acquisition Details" it gets double counted since it also appears in the ACQUISITION tab, "Parcel List"; and (2) plans are yet to be finalized so there is no way to separate each capital expenditure into separate buckets with any confidence yet. Please let me know if you wish to discuss or seek additional revisions. Kjersti 612-836-8266</t>
  </si>
  <si>
    <t>Narrative- Changed paragraph to show that funding was obtained for restoration by the Crow Wing SWCD.
                Specific project outcomes questions- changed narrative to show current grant is awarded to the partnership for restoration.
Long term imp. and funding- changed paragraph text to show current implementation grant is acquired by Crow Wing SWCD.
Activities &amp; Milestones- deleted sentence in activity description that describes previous application efforts.  Also removed milestone of approval by legislature and funding awarded to MHB which was recommended by LCCMR staff, and added 2 new milestones
Budget- updated annual FTE for the City of Baxter attorney's.
Non-ENRTF funds- Changed Clean Water Fund to $890,000 and from potential to secured.
Disemination- added wording about biennial conference and presentation.
Per LCCMR comment moved city attorney and surveyor from personnel to professional contracts</t>
  </si>
  <si>
    <t>Title was changed to reflect the 6th, not 7th, phase. Changes made to the budget to reflect the $1,000,000 recommendation for funding.
More details were provided for the milestones. The end date for all milestones is June 30, 2024 because we only work with willing landowners and can't predict exactly when parcels will become available. Most likely the funds will be used before then. We also have a wide range of priority parcels so we could either end up funding one or two large parcels or several small parcels, all depending on which parcels become available first.</t>
  </si>
  <si>
    <t>The budget was upgraded to reflect actual award, activities upgraded, budget upgraded, project collaborators upgraded</t>
  </si>
  <si>
    <t>We updated the years and altered the budget to reflect changes in salaries and supply costs which align with the recommended funding amount. This adjustment resulted in $1,000 less than the amount in the proposal.
In regards to the LCCMR comments:
For comment 1152 'Budget': We itemized the drone set-up into drones, camera, and rechargeable batteries as individual pieces of equipment and added more details about each item and the costs to clarify the expected equipment needs. 
For comment 1153 'Dissemination': We added the ENTRF acknowledgements in the dissemination section.</t>
  </si>
  <si>
    <t>Budget fixed to reflect $168,000 recommended.
Changed project collaborators to reflect new collaborators.
Changed timelines and due dates to reflect new project start date and anticipated extra require to complete (from 2.5 to 3.0yrs).</t>
  </si>
  <si>
    <t>There are not substantive changes from the proposal to work plan stage. Thee timeline in the work plan was updated to correspond with the new date for project funding/initiation which resulted from the pandemic delay.</t>
  </si>
  <si>
    <t>No major changes. Minor changes to improve clarity.</t>
  </si>
  <si>
    <t>Revised budget reflects the recommended amount of $178,000.
Indirect charge match from UMN was reduced to reflect the 26% off of the reduced total $178,000.
Changed contact info for fiscal agent
Allocation for MRWA services reclassified as sub-award.
Timeline was extended to the end of the appropriation period 6/30/2024 with extra time allocated to generation of self assessment tool, site follow up, and dissemination of information and generated resources.</t>
  </si>
  <si>
    <t>No Change</t>
  </si>
  <si>
    <t>Changed end date to reflect current appropriation cycle.  Adjusted budget slightly to reflect costs associated with COVID staffing changes and increases in hard costs for deliverables.</t>
  </si>
  <si>
    <t>We provided justification for a single source contract for $4000. We revised the 'Contract or Service Type' to the University of Minnesota to a 'sub award.' There was a change to the job title of one of the project collaborators, Stephan Carlson.</t>
  </si>
  <si>
    <t>We have made the suggested change by LCCMR staff.  We combined Activity 1 and 2 into just 1.  Thank you!</t>
  </si>
  <si>
    <t>Only minor changes were made to the work plan from the original proposal such as reviewing and updating project collaborators, reviewing and updating milestones and completion dates.  Staff comment ID #862 and #863 have been revised and completed. Three new attachments were added to demonstrate the potential of student-driven projects for this project including our 2018-19, 2019-20, and 2020-21 Team Accomplishments.</t>
  </si>
  <si>
    <t>Sampling timetable and reporting timetable updated to reflect receipt of funding award in 2021.</t>
  </si>
  <si>
    <t>We have extended the timeline of this project an extra year (with no change in tasks, objectives, or budget) because of the delay in being able to start this project and because of the complications of Covid-19 on our lab and research work. This extension will give us the time to ensure that we can complete the project as planned (desired end date 6/30/2024). So yes, the end date matches our desired end date. 
Because of the reduction in our budget (and the time delay in funding, which has led to cost increases), we can only promise 8 replicates per boat type instead of the 10 replicates we had originally envisioned. This has been noted in Activity 1. 
We will take the boats to the wetland to use to obtain biotic material for fouling the boats for the test, but to ensure standardization, we will do the tests in the NRRI parking lot. We will carefully mix up a slurry of biotic materials collected from the wetland and use part of that slurry to foul the boat each time for each replicate. This will ensure much better standardization than trying to foul the boats out in the wetland, and will result in better data for statistical analysis.</t>
  </si>
  <si>
    <t>There has been a title change for the position doing the work supported by this grant.  In the original proposal, the position was called the Emerging Food Streams Developer.  The position title has since changed to Food Service Sourcing Representative.</t>
  </si>
  <si>
    <t>No changes have been made to the workplan.</t>
  </si>
  <si>
    <t>The changes from proposal to workplan stage include: 1) a change a principal investigator from John Downing to Amy Schrank (she was hired as a Fisheries and Aquaculture Extension Educator in March 2020), and 2) the addition of Golden Shiner disease testing as needed throughout the project through the University of Minnesota Veterinary Diagnostic Lab.</t>
  </si>
  <si>
    <t>The key changes were related to adjusting our task completion timelines based on the loss of a year in the grant period. We also reduced staff time contributions by the Conservation Director, Bookkeeper, and Stewardship Coordinator to allow for more time for our ecologists and contractors to complete the work within the shortened timeline.</t>
  </si>
  <si>
    <t>Changed dates for deliverables. Reduced the travel to two summers of field work due to changing timing related to delay of funding. Added funds to research technician from travel to reflect the need for an M.S. level student to deal with unbalanced research design resulting from the delay in funding.</t>
  </si>
  <si>
    <t>One property has been sold and is no longer available to the County.  It is the 11 acre parcel and will not substrantially change the outcome of the project.</t>
  </si>
  <si>
    <t>Updated project completion date to July 2023 per staff comments.</t>
  </si>
  <si>
    <t>replaced the disappearing map/visual</t>
  </si>
  <si>
    <t>replaced the disappearing map on this one too.</t>
  </si>
  <si>
    <t xml:space="preserve"> </t>
  </si>
  <si>
    <t>Please include sites for metro and prairies</t>
  </si>
  <si>
    <t>documentation of internal controls and financial status will need to be provided upon DNR or LCCMR request.</t>
  </si>
  <si>
    <t>production will only be done in ponds; not in wetlands</t>
  </si>
  <si>
    <t>06/30/2024</t>
  </si>
  <si>
    <t>06/30/2026</t>
  </si>
  <si>
    <t>06/30/2025</t>
  </si>
  <si>
    <t>06/30/2023</t>
  </si>
  <si>
    <t>06/30/2027</t>
  </si>
  <si>
    <t>--/--/--</t>
  </si>
  <si>
    <t>10/31/2024</t>
  </si>
  <si>
    <t>12/31/2023</t>
  </si>
  <si>
    <t>07/31/2024</t>
  </si>
  <si>
    <t>07/31/2023</t>
  </si>
  <si>
    <t>12/31/2022</t>
  </si>
  <si>
    <t>07/31/2025</t>
  </si>
  <si>
    <t>08/14/2024</t>
  </si>
  <si>
    <t>08/14/2026</t>
  </si>
  <si>
    <t>12/15/2024</t>
  </si>
  <si>
    <t>02/14/2024</t>
  </si>
  <si>
    <t>08/14/2025</t>
  </si>
  <si>
    <t>08/14/2023</t>
  </si>
  <si>
    <t>09/14/2024</t>
  </si>
  <si>
    <t>09/14/2023</t>
  </si>
  <si>
    <t>08/14/2027</t>
  </si>
  <si>
    <t>02/14/2023</t>
  </si>
  <si>
    <t>09/14/2025</t>
  </si>
  <si>
    <t>No</t>
  </si>
  <si>
    <t>Yes</t>
  </si>
  <si>
    <t>Direct</t>
  </si>
  <si>
    <t>Pass Through</t>
  </si>
  <si>
    <t>U of MN</t>
  </si>
  <si>
    <t>MN DNR</t>
  </si>
  <si>
    <t>Minnesota State Colleges and Universities</t>
  </si>
  <si>
    <t>Science Museum of Minnesota</t>
  </si>
  <si>
    <t>Public College/University</t>
  </si>
  <si>
    <t>State Government</t>
  </si>
  <si>
    <t>For-Profit Business/Entity</t>
  </si>
  <si>
    <t>Non-Profit Business/Entity</t>
  </si>
  <si>
    <t>Local/Regional Government</t>
  </si>
  <si>
    <t>Federal Government</t>
  </si>
  <si>
    <t>Sponsored Projects Administration</t>
  </si>
  <si>
    <t>St. Louis County</t>
  </si>
  <si>
    <t>2021-06-18 MV- PM requested different reporting schedule.
2021-06-22 MV TCW Jason Tidemann and PM budget shift $equipment to personnel. Equipment cost less as price went down original request included additional researcher that will now be hired  savings on equipment.</t>
  </si>
  <si>
    <t>2021-07-21 MV Org Comp Date 6/30/23</t>
  </si>
  <si>
    <t>6/9 MV-should these sub awards especially the out of state be marked as sole source so the PM can provide justification for an out of state entity receiving $350k</t>
  </si>
  <si>
    <t>MV-2021-06-22 Will get to draft WP submitted on Thursday</t>
  </si>
  <si>
    <t>Non-consent: Authority to LCCMR staff to approve subprojects as they are awarded by MITPPC.</t>
  </si>
  <si>
    <t>2021-07-15 MV LMW</t>
  </si>
  <si>
    <t>May need leg extension to extend the $880 transfer portion
$118,000 has appropriation end date of June 30, 2024
$880,000 has appropriation end date of June 30, 2023</t>
  </si>
  <si>
    <t>6/9/21 MV-work plan should be specific to the campground and use of these funds. work plan should align with 2021 work plan in form and format based on meetings and conversations with Crane Lake, DNR, SLC.</t>
  </si>
  <si>
    <t>6/10 MV-Milestones all have the same end date 6/30/24 but activities and milestones are good. Is there a way to do milestones so they communicate progress over time? Milestones are more like outcomes as is. Maybe year one x # acres burned, x # acres restored, x # workshops, .......Year two x # acres burned, x # acres restored, x # workshops</t>
  </si>
  <si>
    <t>2021-07-21 MV WP plans appears in order</t>
  </si>
  <si>
    <t>2021-07-26 org comp date 6/30/24</t>
  </si>
  <si>
    <t>Original Comp Date 6/30/23</t>
  </si>
  <si>
    <t>6/21/21 BN ok'd extension to 6/28/21 for draft work plan submission</t>
  </si>
  <si>
    <t>6/22/21 BN provided green light for him to include change in project to decrease some field trials in lieu of sending staff out of state to do some testing that wasn't previously available.</t>
  </si>
  <si>
    <t>7-10-21 
Visual and Narrative outcomes not explicit to these funds for building the visitor center
Need contact and confirmation from Federal partner related to visitor center
SLC reluctant to be fiscal agent and have conditions in contract
Crane Lake does not have capacity i.e. staff to manage project need to hire project manager that is not the firm engineering or constructing center
Long term funding suggests NPS will lease the building which would pay back for costs</t>
  </si>
  <si>
    <t>11/30/21 org comp date</t>
  </si>
  <si>
    <t>12/31/22 original comp date</t>
  </si>
  <si>
    <t>12/31/21 org comp date</t>
  </si>
  <si>
    <t>6/30/25 org comp date</t>
  </si>
  <si>
    <t>Proposal ID</t>
  </si>
  <si>
    <t>Staff Lead</t>
  </si>
  <si>
    <t>Category</t>
  </si>
  <si>
    <t>Subcategory</t>
  </si>
  <si>
    <t>Title</t>
  </si>
  <si>
    <t>First Name</t>
  </si>
  <si>
    <t>Last Name</t>
  </si>
  <si>
    <t>Email</t>
  </si>
  <si>
    <t>Phone</t>
  </si>
  <si>
    <t>Organization</t>
  </si>
  <si>
    <t>Amount Requested</t>
  </si>
  <si>
    <t>Percent Change (Requested to Recommended Amount)</t>
  </si>
  <si>
    <t>Project Work Geography</t>
  </si>
  <si>
    <t>Project Impact Geography</t>
  </si>
  <si>
    <t>Generally Ineligible Costs</t>
  </si>
  <si>
    <t>Substantive Changes Made From Proposal To Work Plan</t>
  </si>
  <si>
    <t>Appropriation Language Contingencies</t>
  </si>
  <si>
    <t>Appropriation End Date</t>
  </si>
  <si>
    <t>Project Completion Date</t>
  </si>
  <si>
    <t>Final Report Due Date</t>
  </si>
  <si>
    <t>Project Timeline Number of Years</t>
  </si>
  <si>
    <t>Classified Staff</t>
  </si>
  <si>
    <t>Fee Title Acquisition</t>
  </si>
  <si>
    <t>Conservation Easement</t>
  </si>
  <si>
    <t>Capital Expenditures</t>
  </si>
  <si>
    <t>Restoration</t>
  </si>
  <si>
    <t>Easement Other</t>
  </si>
  <si>
    <t>Patent Copyright or Royalty Potential</t>
  </si>
  <si>
    <t>Potential Revenue</t>
  </si>
  <si>
    <t>Peer Review Complete</t>
  </si>
  <si>
    <t>Direct or Pass Through</t>
  </si>
  <si>
    <t>Specific work plan approval, notes, and contingencies</t>
  </si>
  <si>
    <t>Administering Agency</t>
  </si>
  <si>
    <t>Recipient Type</t>
  </si>
  <si>
    <t>Fiscal Agent</t>
  </si>
  <si>
    <t xml:space="preserve">Total Direct FTE </t>
  </si>
  <si>
    <t>Total Indirect FTE</t>
  </si>
  <si>
    <t>Staff Comments #1</t>
  </si>
  <si>
    <t>Staff Comments #2</t>
  </si>
  <si>
    <t>Total $ Amount</t>
  </si>
  <si>
    <t>Work Plan Review -  M.L. 2020 (FY21)</t>
  </si>
  <si>
    <t>Sorted by Category</t>
  </si>
  <si>
    <t>B3</t>
  </si>
  <si>
    <t xml:space="preserve">Batch </t>
  </si>
  <si>
    <t>Orig Line #</t>
  </si>
  <si>
    <t>Line #</t>
  </si>
  <si>
    <t>should be this</t>
  </si>
  <si>
    <t>Appropriated</t>
  </si>
  <si>
    <t>Work Plan Approval Notes</t>
  </si>
  <si>
    <t>Approval retroactive to 12/01/2020</t>
  </si>
  <si>
    <t>Include sites for metro and prairies</t>
  </si>
  <si>
    <t>Documentation of internal controls and financial status will need to be provided upon DNR or LCCMR request.</t>
  </si>
  <si>
    <t>No work plan needed at this time</t>
  </si>
  <si>
    <t xml:space="preserve">Approve overall work plan contingent on MITPPC staff working with LCCMR staff to break-out individual research efforts for staff approval once individual efforts ready to get underway. </t>
  </si>
  <si>
    <t xml:space="preserve">Appropriation Language Contingencies
(if any; also addressed in Work Plan) </t>
  </si>
  <si>
    <t>This appropriation is for local nature-based recreation, connections to regional and state natural areas, and recreation facilities and may not be used for athletic facilities such as sport fields, courts, and playgrounds.</t>
  </si>
  <si>
    <t>Production of shiners in this project must not take place in wetlands.</t>
  </si>
  <si>
    <t>This appropriation may not be spent until all Mesabi Trail projects funded with trust fund appropriations before fiscal year 2020, with the exception of the project funded under Laws 2017, chapter 96, section 2, subdivision 9,  paragraph (g), are completed.</t>
  </si>
  <si>
    <t>Up to $60,000 of this appropriation may be deposited in the natural resources conservation easement stewardship account, created in
Minnesota Statutes, section 84.69, proportional to the number of easement acres acquired.</t>
  </si>
  <si>
    <t>This appropriation must be matched by at least 40 percent of nonstate money.</t>
  </si>
  <si>
    <t>Money appropriated under this subdivision must be used for grants in consultation with the Public Facilities Authority for renewable energy  demonstration projects at wastewater treatment facilities.</t>
  </si>
  <si>
    <t>2020: Any revenue generated from selling products or assets developed or acquired with this appropriation must be repaid to the trust fund unless a plan is approved for reinvestment of income in the project as provided under Minnesota Statutes, section 116P.10.
2021: A fiscal agent or fiscal management plan must be approved in the work plan before any trust fund money is spent. A copy of a resolution or other documentation of the city's commitment to fund operations of the visitor center must be included in the work plan submitted to the Legislative-Citizen Commission on Minnesota Resources.</t>
  </si>
  <si>
    <t>A letter of commitment from the respective regional park implementing agency must be provided before money from this appropriation is spent at a regional park within the agency's jurisdiction.</t>
  </si>
  <si>
    <t>Of this amount, $300,000 is to support demonstration of three sulfate reduction technologies for improved water quality, and $450,000 is for continued characterization of Minnesota iron resources and for developing next-generation technologies and iron products. This research must be conducted in consultation with the
Mineral Coordinating Committee established under Minnesota Statutes, section 93.0015;</t>
  </si>
  <si>
    <t>Of this amount, $250,000 is for grants for upgrading, optimizing, or replacing water softener units. Priority for grants must be given to facilities needing improvements to comply with chloride water quality standards;</t>
  </si>
  <si>
    <t>Of this amount, up to $600,000 is for planning,design, and engagement. No funds from this appropriation may be spent until Congress directs the U.S. Army Corps of Engineers to convey an interest in the Upper St. Anthony Falls property to the city of Minneapolis for use as a visitor center. After this congressional
act is signed into law, up to $100,000 of the planning, design, and engagement funds may be spent. The remaining planning, design, and engagement funds may be spent after a binding agreement has been secured to acquire the land or access and use rights to the land for at least 25 years. Any remaining balance of the appropriation may be spent on installing enhancements after the Upper St. AnthonyFalls land has been acquired by the city of Minneapolis.</t>
  </si>
  <si>
    <t>Work Plan Approval Date</t>
  </si>
  <si>
    <t>--</t>
  </si>
  <si>
    <t>N/A</t>
  </si>
  <si>
    <t>Nash</t>
  </si>
  <si>
    <t>Becca</t>
  </si>
  <si>
    <t>A. Consent Agenda - work plans with no significant changes from LCCMR recommendation</t>
  </si>
  <si>
    <t>B-1. Work plans with significant changes from proposal to work plan</t>
  </si>
  <si>
    <t xml:space="preserve">B-2. Work plans for projects added by the Legislature </t>
  </si>
  <si>
    <t>B-3. Work plans not completed/ not ready for approval</t>
  </si>
  <si>
    <t>No work plan needed at this time; Estimated amount $284k</t>
  </si>
  <si>
    <t>The board must establish criteria for grants or payments awarded under this section. Grants or payments awarded under this section may be made for up to 75 percent of the costs of the project, except that in areas identified by the United States Fish and Wildlife Service as areas where there is a high potential for rusty patched bumble bees to be present, grants may be awarded for up to 90 percent of the costs of the project.</t>
  </si>
  <si>
    <t>Cons. Easement</t>
  </si>
  <si>
    <t>Capital Expend-iture</t>
  </si>
  <si>
    <t>Revenue reinvest: "retain any revenue from timber management to help offset the cost of walking trail development and to ensure the land remains in a natural and conserved state."</t>
  </si>
  <si>
    <t>Revenue reinvest: "Docking fees for overnight stays... will be used for paying the monthly... electricity, sewer and for fresh water.. annual winterizing ...credit card company fees for the sewer pump out and anticipated annual software fees for the sewer pump out system.  The floating docks will have to be unattached with the use of a hired private watercraft."</t>
  </si>
  <si>
    <t>Of this amount, $300,000 is to support demonstration of three sulfate reduction technologies for improved water quality, and $450,000 is for continued characterization of Minnesota iron resources and for developing next-generation technologies and iron products. This research must be conducted in consultation with the Mineral Coordinating Committee established under Minnesota Statutes, section 93.0015;</t>
  </si>
  <si>
    <t>This is the workplan for the $300,000 sulfate reduction portion of the appropriation.</t>
  </si>
  <si>
    <t>This is the workplan for the $450,000 iron resources &amp; iron products portion of the appropriation.</t>
  </si>
  <si>
    <t>Of this amount, up to $600,000 is for planning,design, and engagement. No funds from this appropriation may be spent until Congress directs the U.S. Army Corps of Engineers to convey an interest in the Upper St. Anthony Falls property to the city of Minneapolis for use as a visitor center. After this congressional act is signed into law, up to $100,000 of the planning, design, and engagement funds may be spent. The remaining planning, design, and engagement funds may be spent after a binding agreement has been secured to acquire the land or access and use rights to the land for at least 25 years. Any remaining balance of the appropriation may be spent on installing enhancements after the Upper St. AnthonyFalls land has been acquired by the city of Minneapolis.</t>
  </si>
  <si>
    <t>Of this amount, $250,000 is for grants for upgrading, optimizing, or replacing water softener units. Priority for grants must be given to facilities needing improvements to comply with chloride water quality standards.</t>
  </si>
  <si>
    <t>Any revenue generated from selling products or assets developed or acquired with this appropriation must be repaid to the trust fund unless a plan is approved for reinvestment of income in the project as provided under Minnesota Statutes, section 116P.10.</t>
  </si>
  <si>
    <t xml:space="preserve">-Revenue reinvest: "into the campground through maintenance and operations.  Maintenance and operations of the campground will include labor, supplies, advertising, utilities, repairs, equipment purchases and grounds upkeep"
-St. Louis County will serve as fiscal agent; the County will charge their time against the project, est. $15k
</t>
  </si>
  <si>
    <t xml:space="preserve">-Includes 2 separate appropriations combined into one workplan. 
-Amount funded with transfer ($880,000) is approximate. 
-Project manager has requested the subd. 20b appropriation end date be extended one year to align with the 08m end date of June 30, 2024.
</t>
  </si>
  <si>
    <t>Contract: Pace Analytical, $10,000
Contract: Expert Process Solutions (XPS), $15,750
Expense: Cost of shipping samples to be analyzed, $1,800</t>
  </si>
  <si>
    <t>Expenditure: Capital Expenditure, $8,000
Expense: Sample shipping to external labs, $300
Expense: Data plan for remotely access the control panels, and the data plan for onsite video cameras, $3,000</t>
  </si>
  <si>
    <t xml:space="preserve">Contract: St. Louis County, $15,000 (fiscal agent)
</t>
  </si>
  <si>
    <t>Contract: Minnesota Technical Assistance Program, $200,000 (for grant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</si>
</sst>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
    <numFmt numFmtId="165" formatCode="##0.0"/>
    <numFmt numFmtId="166" formatCode="##0"/>
    <numFmt numFmtId="167" formatCode="&quot;$&quot;#,##0"/>
  </numFmts>
  <fonts count="13" x14ac:knownFonts="1">
    <font>
      <sz val="11"/>
      <color theme="1"/>
      <name val="Calibri"/>
      <family val="2"/>
      <scheme val="minor"/>
    </font>
    <font>
      <sz val="11"/>
      <color theme="1"/>
      <name val="Calibri"/>
      <family val="2"/>
      <scheme val="minor"/>
    </font>
    <font>
      <sz val="14"/>
      <name val="Calibri"/>
      <family val="2"/>
      <scheme val="minor"/>
    </font>
    <font>
      <b/>
      <sz val="14"/>
      <color theme="1"/>
      <name val="Calibri"/>
      <family val="2"/>
      <scheme val="minor"/>
    </font>
    <font>
      <sz val="14"/>
      <color theme="1"/>
      <name val="Calibri"/>
      <family val="2"/>
      <scheme val="minor"/>
    </font>
    <font>
      <b/>
      <sz val="14"/>
      <color rgb="FF21618C"/>
      <name val="Calibri"/>
      <family val="2"/>
      <scheme val="minor"/>
    </font>
    <font>
      <b/>
      <sz val="14"/>
      <color rgb="FF000000"/>
      <name val="Calibri"/>
      <family val="2"/>
      <scheme val="minor"/>
    </font>
    <font>
      <sz val="14"/>
      <color rgb="FF666666"/>
      <name val="Source Sans Pro"/>
      <family val="2"/>
    </font>
    <font>
      <b/>
      <sz val="14"/>
      <color rgb="FF196F3D"/>
      <name val="Calibri"/>
      <family val="2"/>
      <scheme val="minor"/>
    </font>
    <font>
      <b/>
      <sz val="11"/>
      <color theme="1"/>
      <name val="Calibri"/>
      <family val="2"/>
      <scheme val="minor"/>
    </font>
    <font>
      <b/>
      <sz val="11"/>
      <color rgb="FF21618C"/>
      <name val="Calibri"/>
      <family val="2"/>
      <scheme val="minor"/>
    </font>
    <font>
      <b/>
      <sz val="11"/>
      <color rgb="FF196F3D"/>
      <name val="Calibri"/>
      <family val="2"/>
      <scheme val="minor"/>
    </font>
    <font>
      <u/>
      <sz val="11"/>
      <color theme="10"/>
      <name val="Calibri"/>
      <family val="2"/>
      <scheme val="minor"/>
    </font>
  </fonts>
  <fills count="10">
    <fill>
      <patternFill patternType="none"/>
    </fill>
    <fill>
      <patternFill patternType="gray125"/>
    </fill>
    <fill>
      <patternFill patternType="solid">
        <fgColor rgb="FFBBBBBB"/>
        <bgColor indexed="64"/>
      </patternFill>
    </fill>
    <fill>
      <patternFill patternType="solid">
        <fgColor rgb="FFDDDDDD"/>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2F2F2"/>
        <bgColor rgb="FF000000"/>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72">
    <xf numFmtId="0" fontId="0" fillId="0" borderId="0" xfId="0"/>
    <xf numFmtId="0" fontId="2" fillId="0" borderId="1" xfId="0" applyFont="1" applyFill="1" applyBorder="1" applyAlignment="1">
      <alignment horizontal="center" wrapText="1"/>
    </xf>
    <xf numFmtId="0" fontId="3" fillId="2" borderId="1" xfId="0" applyFont="1" applyFill="1" applyBorder="1" applyAlignment="1">
      <alignment horizontal="center" wrapText="1"/>
    </xf>
    <xf numFmtId="0" fontId="3" fillId="4" borderId="1" xfId="0" applyFont="1" applyFill="1" applyBorder="1" applyAlignment="1">
      <alignment horizontal="center" wrapText="1"/>
    </xf>
    <xf numFmtId="0" fontId="3" fillId="5" borderId="1" xfId="0" applyFont="1" applyFill="1" applyBorder="1" applyAlignment="1">
      <alignment horizontal="center" wrapText="1"/>
    </xf>
    <xf numFmtId="0" fontId="4" fillId="0" borderId="1" xfId="0" applyFont="1" applyBorder="1"/>
    <xf numFmtId="0" fontId="2" fillId="0" borderId="1" xfId="0" applyFont="1" applyFill="1" applyBorder="1" applyAlignment="1">
      <alignment horizontal="center"/>
    </xf>
    <xf numFmtId="166" fontId="4" fillId="0" borderId="1" xfId="0" applyNumberFormat="1" applyFont="1" applyFill="1" applyBorder="1" applyAlignment="1">
      <alignment horizontal="center" vertical="center"/>
    </xf>
    <xf numFmtId="0" fontId="4" fillId="0" borderId="1" xfId="0" applyFont="1" applyFill="1" applyBorder="1" applyAlignment="1">
      <alignment vertical="top" wrapText="1"/>
    </xf>
    <xf numFmtId="0" fontId="4" fillId="0" borderId="1" xfId="0" applyFont="1" applyFill="1" applyBorder="1"/>
    <xf numFmtId="164" fontId="4" fillId="0" borderId="1" xfId="0" applyNumberFormat="1" applyFont="1" applyFill="1" applyBorder="1" applyAlignment="1">
      <alignment horizontal="right" vertical="top"/>
    </xf>
    <xf numFmtId="164" fontId="4" fillId="4" borderId="1" xfId="0" applyNumberFormat="1" applyFont="1" applyFill="1" applyBorder="1" applyAlignment="1">
      <alignment horizontal="right" vertical="top"/>
    </xf>
    <xf numFmtId="14" fontId="4" fillId="7"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0" fontId="4" fillId="4" borderId="1" xfId="0" applyFont="1" applyFill="1" applyBorder="1" applyAlignment="1">
      <alignment vertical="top" wrapText="1"/>
    </xf>
    <xf numFmtId="0" fontId="3" fillId="0" borderId="1" xfId="0" applyFont="1" applyFill="1" applyBorder="1" applyAlignment="1">
      <alignment horizontal="center" wrapText="1"/>
    </xf>
    <xf numFmtId="0" fontId="5" fillId="0" borderId="1" xfId="0" applyFont="1" applyFill="1" applyBorder="1"/>
    <xf numFmtId="0" fontId="5" fillId="4" borderId="1" xfId="0" applyFont="1" applyFill="1" applyBorder="1"/>
    <xf numFmtId="0" fontId="4" fillId="4" borderId="1" xfId="0" applyFont="1" applyFill="1" applyBorder="1"/>
    <xf numFmtId="167" fontId="4" fillId="4" borderId="1" xfId="0" applyNumberFormat="1" applyFont="1" applyFill="1" applyBorder="1"/>
    <xf numFmtId="0" fontId="4" fillId="4" borderId="1" xfId="0" applyFont="1" applyFill="1" applyBorder="1" applyAlignment="1">
      <alignment wrapText="1"/>
    </xf>
    <xf numFmtId="167" fontId="4" fillId="4" borderId="1" xfId="1" applyNumberFormat="1" applyFont="1" applyFill="1" applyBorder="1"/>
    <xf numFmtId="14" fontId="4" fillId="0" borderId="1" xfId="0" applyNumberFormat="1" applyFont="1" applyFill="1" applyBorder="1" applyAlignment="1">
      <alignment horizontal="center" vertical="center"/>
    </xf>
    <xf numFmtId="0" fontId="4" fillId="4" borderId="1" xfId="0" applyFont="1" applyFill="1" applyBorder="1" applyAlignment="1">
      <alignment vertical="center" wrapText="1"/>
    </xf>
    <xf numFmtId="166" fontId="4" fillId="0" borderId="1" xfId="0" quotePrefix="1" applyNumberFormat="1" applyFont="1" applyFill="1" applyBorder="1" applyAlignment="1">
      <alignment horizontal="center" vertical="center"/>
    </xf>
    <xf numFmtId="0" fontId="2" fillId="4" borderId="1" xfId="0" applyFont="1" applyFill="1" applyBorder="1" applyAlignment="1">
      <alignment wrapText="1"/>
    </xf>
    <xf numFmtId="6" fontId="7" fillId="4" borderId="1" xfId="0" applyNumberFormat="1" applyFont="1" applyFill="1" applyBorder="1"/>
    <xf numFmtId="167" fontId="4" fillId="0" borderId="1" xfId="0" applyNumberFormat="1" applyFont="1" applyBorder="1"/>
    <xf numFmtId="164" fontId="4" fillId="0" borderId="1" xfId="0" applyNumberFormat="1" applyFont="1" applyBorder="1"/>
    <xf numFmtId="0" fontId="5" fillId="3" borderId="1" xfId="0" applyFont="1" applyFill="1" applyBorder="1"/>
    <xf numFmtId="0" fontId="4" fillId="6" borderId="1" xfId="0" applyFont="1" applyFill="1" applyBorder="1"/>
    <xf numFmtId="164" fontId="8" fillId="0" borderId="1" xfId="0" applyNumberFormat="1" applyFont="1" applyBorder="1" applyAlignment="1">
      <alignment horizontal="right"/>
    </xf>
    <xf numFmtId="0" fontId="6" fillId="0" borderId="1" xfId="0" applyFont="1" applyBorder="1" applyAlignment="1">
      <alignment horizontal="left"/>
    </xf>
    <xf numFmtId="164" fontId="8" fillId="4" borderId="1" xfId="0" applyNumberFormat="1" applyFont="1" applyFill="1" applyBorder="1" applyAlignment="1">
      <alignment horizontal="right"/>
    </xf>
    <xf numFmtId="164" fontId="8" fillId="6" borderId="1" xfId="0" applyNumberFormat="1" applyFont="1" applyFill="1" applyBorder="1" applyAlignment="1">
      <alignment horizontal="right"/>
    </xf>
    <xf numFmtId="164" fontId="2" fillId="0" borderId="1" xfId="0" applyNumberFormat="1" applyFont="1" applyFill="1" applyBorder="1" applyAlignment="1">
      <alignment horizontal="center"/>
    </xf>
    <xf numFmtId="0" fontId="4" fillId="0" borderId="1" xfId="0" applyFont="1" applyFill="1" applyBorder="1" applyAlignment="1">
      <alignment horizontal="center" vertical="top" wrapText="1"/>
    </xf>
    <xf numFmtId="0" fontId="4" fillId="0" borderId="1" xfId="0" applyFont="1" applyBorder="1" applyAlignment="1">
      <alignment horizontal="center"/>
    </xf>
    <xf numFmtId="0" fontId="4" fillId="0" borderId="1" xfId="0" applyFont="1" applyFill="1" applyBorder="1" applyAlignment="1">
      <alignment horizontal="center"/>
    </xf>
    <xf numFmtId="0" fontId="5" fillId="3" borderId="1" xfId="0" applyFont="1" applyFill="1" applyBorder="1" applyAlignment="1">
      <alignment horizontal="center"/>
    </xf>
    <xf numFmtId="164" fontId="8" fillId="0" borderId="1" xfId="0" applyNumberFormat="1" applyFont="1" applyBorder="1" applyAlignment="1">
      <alignment horizontal="center"/>
    </xf>
    <xf numFmtId="0" fontId="4" fillId="4" borderId="1" xfId="0" applyFont="1" applyFill="1" applyBorder="1" applyAlignment="1">
      <alignment horizontal="center" vertical="top" wrapText="1"/>
    </xf>
    <xf numFmtId="166" fontId="4" fillId="0" borderId="1" xfId="0" applyNumberFormat="1" applyFont="1" applyFill="1" applyBorder="1" applyAlignment="1">
      <alignment horizontal="center" vertical="center" wrapText="1"/>
    </xf>
    <xf numFmtId="0" fontId="4" fillId="0" borderId="1" xfId="0" applyFont="1" applyBorder="1" applyAlignment="1">
      <alignment wrapText="1"/>
    </xf>
    <xf numFmtId="0" fontId="4" fillId="0" borderId="1" xfId="0" applyFont="1" applyFill="1" applyBorder="1" applyAlignment="1">
      <alignment wrapText="1"/>
    </xf>
    <xf numFmtId="0" fontId="5" fillId="3" borderId="1" xfId="0" applyFont="1" applyFill="1" applyBorder="1" applyAlignment="1">
      <alignment wrapText="1"/>
    </xf>
    <xf numFmtId="164" fontId="8" fillId="0" borderId="1" xfId="0" applyNumberFormat="1" applyFont="1" applyBorder="1" applyAlignment="1">
      <alignment horizontal="right" wrapText="1"/>
    </xf>
    <xf numFmtId="0" fontId="0" fillId="0"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9" fillId="2" borderId="1" xfId="0" applyFont="1" applyFill="1" applyBorder="1" applyAlignment="1">
      <alignment horizontal="center" wrapText="1"/>
    </xf>
    <xf numFmtId="0" fontId="0" fillId="0" borderId="0" xfId="0" applyFont="1"/>
    <xf numFmtId="0" fontId="0" fillId="0" borderId="1" xfId="0" applyFont="1" applyFill="1" applyBorder="1" applyAlignment="1">
      <alignment vertical="top" wrapText="1"/>
    </xf>
    <xf numFmtId="0" fontId="0" fillId="9" borderId="0" xfId="0" applyFont="1" applyFill="1"/>
    <xf numFmtId="0" fontId="0" fillId="0" borderId="1" xfId="0" applyFont="1" applyFill="1" applyBorder="1"/>
    <xf numFmtId="0" fontId="10" fillId="3" borderId="1" xfId="0" applyFont="1" applyFill="1" applyBorder="1"/>
    <xf numFmtId="164" fontId="11" fillId="0" borderId="1" xfId="0" applyNumberFormat="1" applyFont="1" applyBorder="1" applyAlignment="1">
      <alignment horizontal="right"/>
    </xf>
    <xf numFmtId="0" fontId="0" fillId="0" borderId="1" xfId="0" applyFont="1" applyBorder="1"/>
    <xf numFmtId="167" fontId="4" fillId="0" borderId="1" xfId="0" applyNumberFormat="1" applyFont="1" applyFill="1" applyBorder="1"/>
    <xf numFmtId="167" fontId="4" fillId="0" borderId="1" xfId="1" applyNumberFormat="1" applyFont="1" applyFill="1" applyBorder="1"/>
    <xf numFmtId="0" fontId="4" fillId="0" borderId="1" xfId="0" applyFont="1" applyFill="1" applyBorder="1" applyAlignment="1">
      <alignment vertical="center" wrapText="1"/>
    </xf>
    <xf numFmtId="0" fontId="2" fillId="0" borderId="1" xfId="0" applyFont="1" applyFill="1" applyBorder="1" applyAlignment="1">
      <alignment wrapText="1"/>
    </xf>
    <xf numFmtId="0" fontId="12" fillId="0" borderId="1" xfId="2" applyFill="1" applyBorder="1" applyAlignment="1">
      <alignment vertical="top" wrapText="1"/>
    </xf>
    <xf numFmtId="0" fontId="6" fillId="8" borderId="3" xfId="0" applyFont="1" applyFill="1" applyBorder="1" applyAlignment="1">
      <alignment vertical="center" wrapText="1"/>
    </xf>
    <xf numFmtId="0" fontId="6" fillId="8" borderId="4" xfId="0" applyFont="1" applyFill="1" applyBorder="1" applyAlignment="1">
      <alignment vertical="center" wrapText="1"/>
    </xf>
    <xf numFmtId="14" fontId="4" fillId="6" borderId="1" xfId="0" applyNumberFormat="1" applyFont="1" applyFill="1" applyBorder="1" applyAlignment="1">
      <alignment horizontal="center" vertical="center"/>
    </xf>
    <xf numFmtId="0" fontId="4" fillId="0" borderId="1" xfId="0" quotePrefix="1" applyFont="1" applyFill="1" applyBorder="1" applyAlignment="1">
      <alignment vertical="top" wrapText="1"/>
    </xf>
    <xf numFmtId="6" fontId="2" fillId="0" borderId="1" xfId="0" applyNumberFormat="1" applyFont="1" applyFill="1" applyBorder="1"/>
    <xf numFmtId="0" fontId="6" fillId="0" borderId="3" xfId="0" applyFont="1" applyFill="1" applyBorder="1" applyAlignment="1">
      <alignment vertical="center" wrapText="1"/>
    </xf>
    <xf numFmtId="0" fontId="6" fillId="8" borderId="2" xfId="0" applyFont="1" applyFill="1" applyBorder="1" applyAlignment="1">
      <alignment vertical="center" wrapText="1"/>
    </xf>
    <xf numFmtId="0" fontId="6" fillId="8" borderId="3" xfId="0" applyFont="1" applyFill="1" applyBorder="1" applyAlignment="1">
      <alignment vertical="center" wrapText="1"/>
    </xf>
    <xf numFmtId="0" fontId="6" fillId="8" borderId="4" xfId="0" applyFont="1" applyFill="1" applyBorder="1" applyAlignment="1">
      <alignment vertical="center" wrapText="1"/>
    </xf>
    <xf numFmtId="166" fontId="2" fillId="0" borderId="1" xfId="0" applyNumberFormat="1"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im@voyagair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61255-5603-4E59-932F-2A652B5E7DEF}">
  <sheetPr>
    <pageSetUpPr fitToPage="1"/>
  </sheetPr>
  <dimension ref="A1:AZ112"/>
  <sheetViews>
    <sheetView tabSelected="1" view="pageBreakPreview" topLeftCell="A80" zoomScale="60" zoomScaleNormal="70" zoomScalePageLayoutView="50" workbookViewId="0">
      <selection activeCell="R81" sqref="R81"/>
    </sheetView>
  </sheetViews>
  <sheetFormatPr defaultColWidth="9.140625" defaultRowHeight="18.75" x14ac:dyDescent="0.3"/>
  <cols>
    <col min="1" max="1" width="9.140625" style="6"/>
    <col min="2" max="2" width="6.85546875" style="6" customWidth="1"/>
    <col min="3" max="3" width="6.7109375" style="6" customWidth="1"/>
    <col min="4" max="4" width="17.28515625" style="43" customWidth="1"/>
    <col min="5" max="5" width="38.28515625" style="37" customWidth="1"/>
    <col min="6" max="6" width="17.140625" style="37" customWidth="1"/>
    <col min="7" max="7" width="14" style="37" customWidth="1"/>
    <col min="8" max="8" width="12.28515625" style="5" customWidth="1"/>
    <col min="9" max="9" width="46.140625" style="37" customWidth="1"/>
    <col min="10" max="10" width="22.5703125" style="5" hidden="1" customWidth="1"/>
    <col min="11" max="12" width="15.7109375" style="5" hidden="1" customWidth="1"/>
    <col min="13" max="13" width="16.7109375" style="5" customWidth="1"/>
    <col min="14" max="14" width="33.28515625" style="18" customWidth="1"/>
    <col min="15" max="15" width="44.7109375" style="30" customWidth="1"/>
    <col min="16" max="16" width="35.28515625" style="5" customWidth="1"/>
    <col min="17" max="17" width="12.5703125" style="5" customWidth="1"/>
    <col min="18" max="18" width="13.42578125" style="5" customWidth="1"/>
    <col min="19" max="19" width="14.28515625" style="5" customWidth="1"/>
    <col min="20" max="20" width="13" style="5" customWidth="1"/>
    <col min="21" max="21" width="14.28515625" style="5" customWidth="1"/>
    <col min="22" max="22" width="18" style="5" customWidth="1"/>
    <col min="23" max="23" width="30.7109375" style="5" customWidth="1"/>
    <col min="24" max="24" width="20.7109375" style="5" customWidth="1"/>
    <col min="25" max="25" width="20.7109375" style="5" hidden="1" customWidth="1"/>
    <col min="26" max="26" width="20.7109375" style="5" customWidth="1"/>
    <col min="27" max="28" width="30.7109375" style="5" customWidth="1"/>
    <col min="29" max="29" width="60.7109375" style="5" customWidth="1"/>
    <col min="30" max="38" width="20.7109375" style="5" customWidth="1"/>
    <col min="39" max="39" width="40.7109375" style="5" customWidth="1"/>
    <col min="40" max="41" width="30.7109375" style="5" customWidth="1"/>
    <col min="42" max="42" width="40.7109375" style="5" customWidth="1"/>
    <col min="43" max="44" width="20.7109375" style="5" customWidth="1"/>
    <col min="45" max="46" width="60.7109375" style="5" customWidth="1"/>
    <col min="47" max="16384" width="9.140625" style="5"/>
  </cols>
  <sheetData>
    <row r="1" spans="1:52" ht="56.25" customHeight="1" x14ac:dyDescent="0.3">
      <c r="A1" s="1" t="s">
        <v>861</v>
      </c>
      <c r="B1" s="1" t="s">
        <v>860</v>
      </c>
      <c r="C1" s="2" t="s">
        <v>862</v>
      </c>
      <c r="D1" s="2" t="s">
        <v>847</v>
      </c>
      <c r="E1" s="2" t="s">
        <v>826</v>
      </c>
      <c r="F1" s="2" t="s">
        <v>823</v>
      </c>
      <c r="G1" s="2" t="s">
        <v>822</v>
      </c>
      <c r="H1" s="2" t="s">
        <v>817</v>
      </c>
      <c r="I1" s="2" t="s">
        <v>821</v>
      </c>
      <c r="J1" s="2" t="s">
        <v>818</v>
      </c>
      <c r="K1" s="2" t="s">
        <v>819</v>
      </c>
      <c r="L1" s="2" t="s">
        <v>820</v>
      </c>
      <c r="M1" s="4" t="s">
        <v>864</v>
      </c>
      <c r="N1" s="4" t="s">
        <v>865</v>
      </c>
      <c r="O1" s="4" t="s">
        <v>871</v>
      </c>
      <c r="P1" s="2" t="s">
        <v>831</v>
      </c>
      <c r="Q1" s="2" t="s">
        <v>838</v>
      </c>
      <c r="R1" s="2" t="s">
        <v>839</v>
      </c>
      <c r="S1" s="2" t="s">
        <v>894</v>
      </c>
      <c r="T1" s="2" t="s">
        <v>895</v>
      </c>
      <c r="U1" s="2" t="s">
        <v>846</v>
      </c>
      <c r="V1" s="2" t="s">
        <v>883</v>
      </c>
      <c r="W1" s="2" t="s">
        <v>824</v>
      </c>
      <c r="X1" s="2" t="s">
        <v>825</v>
      </c>
      <c r="Y1" s="2" t="s">
        <v>827</v>
      </c>
      <c r="Z1" s="2" t="s">
        <v>828</v>
      </c>
      <c r="AA1" s="2" t="s">
        <v>829</v>
      </c>
      <c r="AB1" s="2" t="s">
        <v>830</v>
      </c>
      <c r="AC1" s="2" t="s">
        <v>832</v>
      </c>
      <c r="AD1" s="2" t="s">
        <v>833</v>
      </c>
      <c r="AE1" s="2" t="s">
        <v>834</v>
      </c>
      <c r="AF1" s="2" t="s">
        <v>835</v>
      </c>
      <c r="AG1" s="2" t="s">
        <v>836</v>
      </c>
      <c r="AH1" s="2" t="s">
        <v>837</v>
      </c>
      <c r="AI1" s="2" t="s">
        <v>842</v>
      </c>
      <c r="AJ1" s="2" t="s">
        <v>843</v>
      </c>
      <c r="AK1" s="2" t="s">
        <v>844</v>
      </c>
      <c r="AL1" s="2" t="s">
        <v>845</v>
      </c>
      <c r="AM1" s="2" t="s">
        <v>848</v>
      </c>
      <c r="AN1" s="2" t="s">
        <v>849</v>
      </c>
      <c r="AO1" s="2" t="s">
        <v>850</v>
      </c>
      <c r="AP1" s="2" t="s">
        <v>851</v>
      </c>
      <c r="AQ1" s="2" t="s">
        <v>852</v>
      </c>
      <c r="AR1" s="2" t="s">
        <v>853</v>
      </c>
      <c r="AS1" s="2" t="s">
        <v>854</v>
      </c>
      <c r="AT1" s="2" t="s">
        <v>855</v>
      </c>
    </row>
    <row r="2" spans="1:52" s="9" customFormat="1" ht="37.5" hidden="1" customHeight="1" x14ac:dyDescent="0.3">
      <c r="A2" s="6">
        <v>54</v>
      </c>
      <c r="B2" s="6">
        <v>1</v>
      </c>
      <c r="C2" s="6">
        <v>1</v>
      </c>
      <c r="D2" s="42" t="s">
        <v>784</v>
      </c>
      <c r="E2" s="36" t="s">
        <v>569</v>
      </c>
      <c r="F2" s="36" t="s">
        <v>294</v>
      </c>
      <c r="G2" s="36" t="s">
        <v>253</v>
      </c>
      <c r="H2" s="8" t="s">
        <v>50</v>
      </c>
      <c r="I2" s="36" t="s">
        <v>160</v>
      </c>
      <c r="J2" s="8" t="s">
        <v>104</v>
      </c>
      <c r="K2" s="8" t="s">
        <v>112</v>
      </c>
      <c r="M2" s="10">
        <v>750000</v>
      </c>
      <c r="N2" s="8"/>
      <c r="O2" s="8"/>
      <c r="Q2" s="7" t="s">
        <v>783</v>
      </c>
      <c r="R2" s="7" t="s">
        <v>782</v>
      </c>
      <c r="S2" s="7" t="s">
        <v>782</v>
      </c>
      <c r="T2" s="7" t="s">
        <v>782</v>
      </c>
      <c r="U2" s="7" t="s">
        <v>885</v>
      </c>
      <c r="V2" s="12">
        <v>44421</v>
      </c>
      <c r="W2" s="8" t="s">
        <v>413</v>
      </c>
      <c r="X2" s="8" t="s">
        <v>497</v>
      </c>
      <c r="Y2" s="10">
        <v>780000</v>
      </c>
      <c r="Z2" s="10" t="s">
        <v>619</v>
      </c>
      <c r="AA2" s="8" t="s">
        <v>627</v>
      </c>
      <c r="AB2" s="8" t="s">
        <v>627</v>
      </c>
      <c r="AC2" s="8" t="s">
        <v>714</v>
      </c>
      <c r="AD2" s="8" t="s">
        <v>755</v>
      </c>
      <c r="AE2" s="8" t="s">
        <v>761</v>
      </c>
      <c r="AF2" s="8" t="s">
        <v>761</v>
      </c>
      <c r="AG2" s="8" t="s">
        <v>775</v>
      </c>
      <c r="AH2" s="13">
        <v>4</v>
      </c>
      <c r="AI2" s="7" t="s">
        <v>783</v>
      </c>
      <c r="AJ2" s="7" t="s">
        <v>782</v>
      </c>
      <c r="AK2" s="7" t="s">
        <v>782</v>
      </c>
      <c r="AL2" s="7" t="s">
        <v>782</v>
      </c>
      <c r="AN2" s="8" t="s">
        <v>569</v>
      </c>
      <c r="AO2" s="8" t="s">
        <v>791</v>
      </c>
      <c r="AQ2" s="13">
        <v>1.17</v>
      </c>
      <c r="AR2" s="13">
        <v>0.21</v>
      </c>
    </row>
    <row r="3" spans="1:52" s="9" customFormat="1" ht="138.75" hidden="1" customHeight="1" x14ac:dyDescent="0.3">
      <c r="A3" s="6">
        <v>96</v>
      </c>
      <c r="B3" s="6">
        <v>1</v>
      </c>
      <c r="C3" s="6">
        <v>2</v>
      </c>
      <c r="D3" s="42" t="s">
        <v>784</v>
      </c>
      <c r="E3" s="36" t="s">
        <v>594</v>
      </c>
      <c r="F3" s="36" t="s">
        <v>886</v>
      </c>
      <c r="G3" s="36" t="s">
        <v>887</v>
      </c>
      <c r="H3" s="8" t="s">
        <v>92</v>
      </c>
      <c r="I3" s="36" t="s">
        <v>199</v>
      </c>
      <c r="J3" s="8" t="s">
        <v>105</v>
      </c>
      <c r="K3" s="8" t="s">
        <v>115</v>
      </c>
      <c r="M3" s="57">
        <v>1095000</v>
      </c>
      <c r="N3" s="44" t="s">
        <v>869</v>
      </c>
      <c r="O3" s="44" t="s">
        <v>877</v>
      </c>
      <c r="Q3" s="7" t="s">
        <v>782</v>
      </c>
      <c r="R3" s="7" t="s">
        <v>782</v>
      </c>
      <c r="S3" s="7" t="s">
        <v>782</v>
      </c>
      <c r="T3" s="7" t="s">
        <v>782</v>
      </c>
      <c r="U3" s="7" t="s">
        <v>885</v>
      </c>
      <c r="V3" s="12">
        <v>44421</v>
      </c>
      <c r="W3" s="8" t="s">
        <v>450</v>
      </c>
      <c r="X3" s="8" t="s">
        <v>535</v>
      </c>
      <c r="Y3" s="10">
        <v>0</v>
      </c>
      <c r="AA3" s="8" t="s">
        <v>627</v>
      </c>
      <c r="AB3" s="8" t="s">
        <v>627</v>
      </c>
      <c r="AC3" s="8" t="s">
        <v>753</v>
      </c>
      <c r="AD3" s="8" t="s">
        <v>755</v>
      </c>
      <c r="AE3" s="8" t="s">
        <v>759</v>
      </c>
      <c r="AF3" s="8" t="s">
        <v>759</v>
      </c>
      <c r="AG3" s="8" t="s">
        <v>771</v>
      </c>
      <c r="AH3" s="13">
        <v>3</v>
      </c>
      <c r="AI3" s="7" t="s">
        <v>782</v>
      </c>
      <c r="AJ3" s="7" t="s">
        <v>782</v>
      </c>
      <c r="AK3" s="7" t="s">
        <v>782</v>
      </c>
      <c r="AL3" s="7" t="s">
        <v>782</v>
      </c>
      <c r="AO3" s="8" t="s">
        <v>791</v>
      </c>
    </row>
    <row r="4" spans="1:52" s="15" customFormat="1" ht="37.5" hidden="1" customHeight="1" x14ac:dyDescent="0.3">
      <c r="A4" s="6">
        <v>100</v>
      </c>
      <c r="B4" s="6">
        <v>1</v>
      </c>
      <c r="C4" s="6">
        <v>3</v>
      </c>
      <c r="D4" s="42" t="s">
        <v>784</v>
      </c>
      <c r="E4" s="36" t="s">
        <v>594</v>
      </c>
      <c r="F4" s="36" t="s">
        <v>886</v>
      </c>
      <c r="G4" s="36" t="s">
        <v>887</v>
      </c>
      <c r="H4" s="8" t="s">
        <v>96</v>
      </c>
      <c r="I4" s="36" t="s">
        <v>203</v>
      </c>
      <c r="J4" s="8" t="s">
        <v>105</v>
      </c>
      <c r="K4" s="8" t="s">
        <v>115</v>
      </c>
      <c r="L4" s="9"/>
      <c r="M4" s="58">
        <v>284000</v>
      </c>
      <c r="N4" s="44" t="s">
        <v>892</v>
      </c>
      <c r="O4" s="9"/>
      <c r="P4" s="9"/>
      <c r="Q4" s="7" t="s">
        <v>782</v>
      </c>
      <c r="R4" s="7" t="s">
        <v>782</v>
      </c>
      <c r="S4" s="7" t="s">
        <v>782</v>
      </c>
      <c r="T4" s="7" t="s">
        <v>782</v>
      </c>
      <c r="U4" s="7" t="s">
        <v>885</v>
      </c>
      <c r="V4" s="12">
        <v>44421</v>
      </c>
      <c r="W4" s="8" t="s">
        <v>450</v>
      </c>
      <c r="X4" s="8" t="s">
        <v>535</v>
      </c>
      <c r="Y4" s="10">
        <v>0</v>
      </c>
      <c r="Z4" s="9"/>
      <c r="AA4" s="8" t="s">
        <v>627</v>
      </c>
      <c r="AB4" s="8" t="s">
        <v>627</v>
      </c>
      <c r="AC4" s="8" t="s">
        <v>754</v>
      </c>
      <c r="AD4" s="8" t="s">
        <v>755</v>
      </c>
      <c r="AE4" s="8" t="s">
        <v>762</v>
      </c>
      <c r="AF4" s="8" t="s">
        <v>762</v>
      </c>
      <c r="AG4" s="8" t="s">
        <v>776</v>
      </c>
      <c r="AH4" s="13">
        <v>2</v>
      </c>
      <c r="AI4" s="7" t="s">
        <v>782</v>
      </c>
      <c r="AJ4" s="7" t="s">
        <v>782</v>
      </c>
      <c r="AK4" s="7" t="s">
        <v>782</v>
      </c>
      <c r="AL4" s="7" t="s">
        <v>782</v>
      </c>
      <c r="AM4" s="9"/>
      <c r="AN4" s="9"/>
      <c r="AO4" s="8" t="s">
        <v>791</v>
      </c>
      <c r="AP4" s="9"/>
      <c r="AQ4" s="9"/>
      <c r="AR4" s="9"/>
      <c r="AS4" s="9"/>
      <c r="AT4" s="9"/>
      <c r="AU4" s="9"/>
      <c r="AV4" s="9"/>
      <c r="AW4" s="9"/>
      <c r="AX4" s="9"/>
      <c r="AY4" s="9"/>
      <c r="AZ4" s="9"/>
    </row>
    <row r="5" spans="1:52" s="16" customFormat="1" ht="37.5" hidden="1" customHeight="1" x14ac:dyDescent="0.3">
      <c r="A5" s="1">
        <v>73</v>
      </c>
      <c r="B5" s="1">
        <v>1</v>
      </c>
      <c r="C5" s="6">
        <v>4</v>
      </c>
      <c r="D5" s="42" t="s">
        <v>784</v>
      </c>
      <c r="E5" s="36" t="s">
        <v>581</v>
      </c>
      <c r="F5" s="36" t="s">
        <v>228</v>
      </c>
      <c r="G5" s="36" t="s">
        <v>269</v>
      </c>
      <c r="H5" s="8" t="s">
        <v>69</v>
      </c>
      <c r="I5" s="36" t="s">
        <v>178</v>
      </c>
      <c r="J5" s="8" t="s">
        <v>104</v>
      </c>
      <c r="K5" s="8" t="s">
        <v>113</v>
      </c>
      <c r="L5" s="9"/>
      <c r="M5" s="10">
        <v>1000000</v>
      </c>
      <c r="N5" s="8"/>
      <c r="O5" s="8" t="s">
        <v>876</v>
      </c>
      <c r="P5" s="9"/>
      <c r="Q5" s="7" t="s">
        <v>782</v>
      </c>
      <c r="R5" s="7" t="s">
        <v>783</v>
      </c>
      <c r="S5" s="7" t="s">
        <v>782</v>
      </c>
      <c r="T5" s="7" t="s">
        <v>782</v>
      </c>
      <c r="U5" s="7" t="s">
        <v>885</v>
      </c>
      <c r="V5" s="12">
        <v>44421</v>
      </c>
      <c r="W5" s="8" t="s">
        <v>430</v>
      </c>
      <c r="X5" s="8" t="s">
        <v>514</v>
      </c>
      <c r="Y5" s="10">
        <v>2250000</v>
      </c>
      <c r="Z5" s="10" t="s">
        <v>624</v>
      </c>
      <c r="AA5" s="8" t="s">
        <v>632</v>
      </c>
      <c r="AB5" s="8" t="s">
        <v>632</v>
      </c>
      <c r="AC5" s="8" t="s">
        <v>732</v>
      </c>
      <c r="AD5" s="8" t="s">
        <v>755</v>
      </c>
      <c r="AE5" s="8" t="s">
        <v>759</v>
      </c>
      <c r="AF5" s="8" t="s">
        <v>759</v>
      </c>
      <c r="AG5" s="8" t="s">
        <v>771</v>
      </c>
      <c r="AH5" s="13">
        <v>3</v>
      </c>
      <c r="AI5" s="7" t="s">
        <v>783</v>
      </c>
      <c r="AJ5" s="7" t="s">
        <v>783</v>
      </c>
      <c r="AK5" s="7" t="s">
        <v>782</v>
      </c>
      <c r="AL5" s="7" t="s">
        <v>782</v>
      </c>
      <c r="AM5" s="9"/>
      <c r="AN5" s="8" t="s">
        <v>581</v>
      </c>
      <c r="AO5" s="8" t="s">
        <v>791</v>
      </c>
      <c r="AP5" s="9"/>
      <c r="AQ5" s="9"/>
      <c r="AR5" s="9"/>
      <c r="AS5" s="9"/>
      <c r="AT5" s="9"/>
      <c r="AU5" s="9"/>
      <c r="AV5" s="9"/>
      <c r="AW5" s="9"/>
      <c r="AX5" s="9"/>
      <c r="AY5" s="9"/>
      <c r="AZ5" s="9"/>
    </row>
    <row r="6" spans="1:52" s="9" customFormat="1" ht="37.5" hidden="1" customHeight="1" x14ac:dyDescent="0.3">
      <c r="A6" s="6">
        <v>19</v>
      </c>
      <c r="B6" s="6">
        <v>1</v>
      </c>
      <c r="C6" s="6">
        <v>5</v>
      </c>
      <c r="D6" s="42" t="s">
        <v>784</v>
      </c>
      <c r="E6" s="36" t="s">
        <v>545</v>
      </c>
      <c r="F6" s="36" t="s">
        <v>300</v>
      </c>
      <c r="G6" s="36" t="s">
        <v>223</v>
      </c>
      <c r="H6" s="8" t="s">
        <v>15</v>
      </c>
      <c r="I6" s="36" t="s">
        <v>129</v>
      </c>
      <c r="J6" s="8" t="s">
        <v>104</v>
      </c>
      <c r="K6" s="8" t="s">
        <v>108</v>
      </c>
      <c r="M6" s="10">
        <v>1404000</v>
      </c>
      <c r="N6" s="8"/>
      <c r="O6" s="8"/>
      <c r="P6" s="8" t="s">
        <v>653</v>
      </c>
      <c r="Q6" s="7" t="s">
        <v>782</v>
      </c>
      <c r="R6" s="7" t="s">
        <v>782</v>
      </c>
      <c r="S6" s="7" t="s">
        <v>782</v>
      </c>
      <c r="T6" s="7" t="s">
        <v>782</v>
      </c>
      <c r="U6" s="7" t="s">
        <v>783</v>
      </c>
      <c r="V6" s="12">
        <v>44421</v>
      </c>
      <c r="W6" s="8" t="s">
        <v>382</v>
      </c>
      <c r="X6" s="8" t="s">
        <v>466</v>
      </c>
      <c r="Y6" s="10">
        <v>1370000</v>
      </c>
      <c r="Z6" s="10" t="s">
        <v>605</v>
      </c>
      <c r="AA6" s="8" t="s">
        <v>627</v>
      </c>
      <c r="AB6" s="8" t="s">
        <v>627</v>
      </c>
      <c r="AC6" s="8" t="s">
        <v>684</v>
      </c>
      <c r="AD6" s="8" t="s">
        <v>755</v>
      </c>
      <c r="AE6" s="8" t="s">
        <v>759</v>
      </c>
      <c r="AF6" s="8" t="s">
        <v>759</v>
      </c>
      <c r="AG6" s="8" t="s">
        <v>771</v>
      </c>
      <c r="AH6" s="13">
        <v>3</v>
      </c>
      <c r="AI6" s="7" t="s">
        <v>782</v>
      </c>
      <c r="AJ6" s="7" t="s">
        <v>782</v>
      </c>
      <c r="AK6" s="7" t="s">
        <v>782</v>
      </c>
      <c r="AL6" s="7" t="s">
        <v>782</v>
      </c>
      <c r="AN6" s="8" t="s">
        <v>545</v>
      </c>
      <c r="AO6" s="8" t="s">
        <v>791</v>
      </c>
      <c r="AS6" s="8" t="s">
        <v>800</v>
      </c>
    </row>
    <row r="7" spans="1:52" s="9" customFormat="1" ht="47.25" hidden="1" customHeight="1" x14ac:dyDescent="0.3">
      <c r="A7" s="6">
        <v>21</v>
      </c>
      <c r="B7" s="6">
        <v>1</v>
      </c>
      <c r="C7" s="6">
        <v>6</v>
      </c>
      <c r="D7" s="42" t="s">
        <v>784</v>
      </c>
      <c r="E7" s="36" t="s">
        <v>547</v>
      </c>
      <c r="F7" s="36" t="s">
        <v>302</v>
      </c>
      <c r="G7" s="36" t="s">
        <v>225</v>
      </c>
      <c r="H7" s="8" t="s">
        <v>17</v>
      </c>
      <c r="I7" s="36" t="s">
        <v>131</v>
      </c>
      <c r="J7" s="8" t="s">
        <v>103</v>
      </c>
      <c r="K7" s="8" t="s">
        <v>108</v>
      </c>
      <c r="M7" s="10">
        <v>700000</v>
      </c>
      <c r="N7" s="8"/>
      <c r="O7" s="8"/>
      <c r="P7" s="8" t="s">
        <v>654</v>
      </c>
      <c r="Q7" s="7" t="s">
        <v>782</v>
      </c>
      <c r="R7" s="7" t="s">
        <v>782</v>
      </c>
      <c r="S7" s="7" t="s">
        <v>782</v>
      </c>
      <c r="T7" s="7" t="s">
        <v>782</v>
      </c>
      <c r="U7" s="7" t="s">
        <v>783</v>
      </c>
      <c r="V7" s="12">
        <v>44421</v>
      </c>
      <c r="W7" s="8" t="s">
        <v>384</v>
      </c>
      <c r="X7" s="8" t="s">
        <v>468</v>
      </c>
      <c r="Y7" s="10">
        <v>700000</v>
      </c>
      <c r="Z7" s="10" t="s">
        <v>597</v>
      </c>
      <c r="AA7" s="8" t="s">
        <v>627</v>
      </c>
      <c r="AB7" s="8" t="s">
        <v>627</v>
      </c>
      <c r="AC7" s="8" t="s">
        <v>686</v>
      </c>
      <c r="AD7" s="8" t="s">
        <v>755</v>
      </c>
      <c r="AE7" s="8" t="s">
        <v>761</v>
      </c>
      <c r="AF7" s="8" t="s">
        <v>761</v>
      </c>
      <c r="AG7" s="8" t="s">
        <v>775</v>
      </c>
      <c r="AH7" s="13">
        <v>4</v>
      </c>
      <c r="AI7" s="7" t="s">
        <v>782</v>
      </c>
      <c r="AJ7" s="7" t="s">
        <v>782</v>
      </c>
      <c r="AK7" s="7" t="s">
        <v>782</v>
      </c>
      <c r="AL7" s="7" t="s">
        <v>782</v>
      </c>
      <c r="AN7" s="8" t="s">
        <v>788</v>
      </c>
      <c r="AO7" s="8" t="s">
        <v>790</v>
      </c>
      <c r="AQ7" s="13">
        <v>10.39</v>
      </c>
      <c r="AR7" s="13">
        <v>1.02</v>
      </c>
      <c r="AU7" s="16"/>
      <c r="AV7" s="16"/>
      <c r="AW7" s="16"/>
      <c r="AX7" s="16"/>
      <c r="AY7" s="16"/>
      <c r="AZ7" s="16"/>
    </row>
    <row r="8" spans="1:52" s="9" customFormat="1" ht="37.5" hidden="1" customHeight="1" x14ac:dyDescent="0.3">
      <c r="A8" s="6">
        <v>20</v>
      </c>
      <c r="B8" s="6">
        <v>1</v>
      </c>
      <c r="C8" s="6">
        <v>7</v>
      </c>
      <c r="D8" s="42" t="s">
        <v>784</v>
      </c>
      <c r="E8" s="36" t="s">
        <v>546</v>
      </c>
      <c r="F8" s="36" t="s">
        <v>301</v>
      </c>
      <c r="G8" s="36" t="s">
        <v>224</v>
      </c>
      <c r="H8" s="8" t="s">
        <v>16</v>
      </c>
      <c r="I8" s="36" t="s">
        <v>130</v>
      </c>
      <c r="J8" s="8" t="s">
        <v>104</v>
      </c>
      <c r="K8" s="8" t="s">
        <v>108</v>
      </c>
      <c r="M8" s="10">
        <v>489000</v>
      </c>
      <c r="N8" s="8"/>
      <c r="O8" s="8"/>
      <c r="Q8" s="7" t="s">
        <v>783</v>
      </c>
      <c r="R8" s="7" t="s">
        <v>782</v>
      </c>
      <c r="S8" s="7" t="s">
        <v>782</v>
      </c>
      <c r="T8" s="7" t="s">
        <v>782</v>
      </c>
      <c r="U8" s="7" t="s">
        <v>783</v>
      </c>
      <c r="V8" s="12">
        <v>44421</v>
      </c>
      <c r="W8" s="8" t="s">
        <v>383</v>
      </c>
      <c r="X8" s="8" t="s">
        <v>467</v>
      </c>
      <c r="Y8" s="10">
        <v>418000</v>
      </c>
      <c r="Z8" s="10" t="s">
        <v>606</v>
      </c>
      <c r="AA8" s="8" t="s">
        <v>627</v>
      </c>
      <c r="AB8" s="8" t="s">
        <v>627</v>
      </c>
      <c r="AC8" s="8" t="s">
        <v>685</v>
      </c>
      <c r="AD8" s="8" t="s">
        <v>755</v>
      </c>
      <c r="AE8" s="8" t="s">
        <v>761</v>
      </c>
      <c r="AF8" s="8" t="s">
        <v>761</v>
      </c>
      <c r="AG8" s="8" t="s">
        <v>775</v>
      </c>
      <c r="AH8" s="13">
        <v>4</v>
      </c>
      <c r="AI8" s="7" t="s">
        <v>782</v>
      </c>
      <c r="AJ8" s="7" t="s">
        <v>782</v>
      </c>
      <c r="AK8" s="7" t="s">
        <v>782</v>
      </c>
      <c r="AL8" s="7" t="s">
        <v>782</v>
      </c>
      <c r="AN8" s="8" t="s">
        <v>546</v>
      </c>
      <c r="AO8" s="8" t="s">
        <v>791</v>
      </c>
      <c r="AQ8" s="13">
        <v>4.12</v>
      </c>
      <c r="AR8" s="13">
        <v>0.04</v>
      </c>
    </row>
    <row r="9" spans="1:52" s="9" customFormat="1" ht="37.5" hidden="1" customHeight="1" x14ac:dyDescent="0.3">
      <c r="A9" s="6">
        <v>82</v>
      </c>
      <c r="B9" s="6">
        <v>1</v>
      </c>
      <c r="C9" s="6">
        <v>8</v>
      </c>
      <c r="D9" s="42" t="s">
        <v>784</v>
      </c>
      <c r="E9" s="36" t="s">
        <v>546</v>
      </c>
      <c r="F9" s="36" t="s">
        <v>354</v>
      </c>
      <c r="G9" s="36" t="s">
        <v>276</v>
      </c>
      <c r="H9" s="8" t="s">
        <v>78</v>
      </c>
      <c r="I9" s="36" t="s">
        <v>186</v>
      </c>
      <c r="J9" s="8" t="s">
        <v>104</v>
      </c>
      <c r="K9" s="8" t="s">
        <v>114</v>
      </c>
      <c r="L9" s="8" t="s">
        <v>109</v>
      </c>
      <c r="M9" s="10">
        <v>191000</v>
      </c>
      <c r="N9" s="8"/>
      <c r="O9" s="8"/>
      <c r="Q9" s="7" t="s">
        <v>783</v>
      </c>
      <c r="R9" s="7" t="s">
        <v>782</v>
      </c>
      <c r="S9" s="7" t="s">
        <v>782</v>
      </c>
      <c r="T9" s="7" t="s">
        <v>782</v>
      </c>
      <c r="U9" s="7" t="s">
        <v>885</v>
      </c>
      <c r="V9" s="12">
        <v>44421</v>
      </c>
      <c r="W9" s="8" t="s">
        <v>438</v>
      </c>
      <c r="X9" s="8" t="s">
        <v>522</v>
      </c>
      <c r="Y9" s="10">
        <v>191000</v>
      </c>
      <c r="Z9" s="10" t="s">
        <v>597</v>
      </c>
      <c r="AA9" s="8" t="s">
        <v>627</v>
      </c>
      <c r="AB9" s="8" t="s">
        <v>627</v>
      </c>
      <c r="AC9" s="8" t="s">
        <v>740</v>
      </c>
      <c r="AD9" s="8" t="s">
        <v>755</v>
      </c>
      <c r="AE9" s="8" t="s">
        <v>759</v>
      </c>
      <c r="AF9" s="8" t="s">
        <v>759</v>
      </c>
      <c r="AG9" s="8" t="s">
        <v>771</v>
      </c>
      <c r="AH9" s="13">
        <v>3</v>
      </c>
      <c r="AI9" s="7" t="s">
        <v>782</v>
      </c>
      <c r="AJ9" s="7" t="s">
        <v>782</v>
      </c>
      <c r="AK9" s="7" t="s">
        <v>782</v>
      </c>
      <c r="AL9" s="7" t="s">
        <v>782</v>
      </c>
      <c r="AN9" s="8" t="s">
        <v>546</v>
      </c>
      <c r="AO9" s="8" t="s">
        <v>791</v>
      </c>
      <c r="AQ9" s="13">
        <v>0.41</v>
      </c>
      <c r="AR9" s="13">
        <v>1.35</v>
      </c>
      <c r="AU9" s="16"/>
      <c r="AV9" s="16"/>
      <c r="AW9" s="16"/>
      <c r="AX9" s="16"/>
      <c r="AY9" s="16"/>
      <c r="AZ9" s="16"/>
    </row>
    <row r="10" spans="1:52" s="9" customFormat="1" ht="138.75" hidden="1" customHeight="1" x14ac:dyDescent="0.3">
      <c r="A10" s="6">
        <v>79</v>
      </c>
      <c r="B10" s="6">
        <v>1</v>
      </c>
      <c r="C10" s="6">
        <v>9</v>
      </c>
      <c r="D10" s="42" t="s">
        <v>784</v>
      </c>
      <c r="E10" s="36" t="s">
        <v>540</v>
      </c>
      <c r="F10" s="36" t="s">
        <v>351</v>
      </c>
      <c r="G10" s="36" t="s">
        <v>269</v>
      </c>
      <c r="H10" s="8" t="s">
        <v>75</v>
      </c>
      <c r="I10" s="36" t="s">
        <v>183</v>
      </c>
      <c r="J10" s="8" t="s">
        <v>104</v>
      </c>
      <c r="K10" s="8" t="s">
        <v>114</v>
      </c>
      <c r="L10" s="8" t="s">
        <v>107</v>
      </c>
      <c r="M10" s="10">
        <v>198000</v>
      </c>
      <c r="N10" s="8"/>
      <c r="O10" s="8"/>
      <c r="P10" s="8" t="s">
        <v>666</v>
      </c>
      <c r="Q10" s="7" t="s">
        <v>782</v>
      </c>
      <c r="R10" s="7" t="s">
        <v>782</v>
      </c>
      <c r="S10" s="7" t="s">
        <v>782</v>
      </c>
      <c r="T10" s="7" t="s">
        <v>782</v>
      </c>
      <c r="U10" s="7" t="s">
        <v>885</v>
      </c>
      <c r="V10" s="12">
        <v>44421</v>
      </c>
      <c r="W10" s="8" t="s">
        <v>435</v>
      </c>
      <c r="X10" s="8" t="s">
        <v>519</v>
      </c>
      <c r="Y10" s="10">
        <v>198000</v>
      </c>
      <c r="Z10" s="10" t="s">
        <v>597</v>
      </c>
      <c r="AA10" s="8" t="s">
        <v>627</v>
      </c>
      <c r="AB10" s="8" t="s">
        <v>627</v>
      </c>
      <c r="AC10" s="8" t="s">
        <v>737</v>
      </c>
      <c r="AD10" s="8" t="s">
        <v>755</v>
      </c>
      <c r="AE10" s="8" t="s">
        <v>759</v>
      </c>
      <c r="AF10" s="8" t="s">
        <v>759</v>
      </c>
      <c r="AG10" s="8" t="s">
        <v>771</v>
      </c>
      <c r="AH10" s="13">
        <v>3</v>
      </c>
      <c r="AI10" s="7" t="s">
        <v>782</v>
      </c>
      <c r="AJ10" s="7" t="s">
        <v>782</v>
      </c>
      <c r="AK10" s="7" t="s">
        <v>782</v>
      </c>
      <c r="AL10" s="7" t="s">
        <v>782</v>
      </c>
      <c r="AN10" s="8" t="s">
        <v>787</v>
      </c>
      <c r="AO10" s="8" t="s">
        <v>791</v>
      </c>
      <c r="AQ10" s="13">
        <v>1.8</v>
      </c>
    </row>
    <row r="11" spans="1:52" s="9" customFormat="1" ht="135" hidden="1" customHeight="1" x14ac:dyDescent="0.3">
      <c r="A11" s="6">
        <v>7</v>
      </c>
      <c r="B11" s="6">
        <v>1</v>
      </c>
      <c r="C11" s="6">
        <v>10</v>
      </c>
      <c r="D11" s="42" t="s">
        <v>784</v>
      </c>
      <c r="E11" s="36" t="s">
        <v>540</v>
      </c>
      <c r="F11" s="36" t="s">
        <v>289</v>
      </c>
      <c r="G11" s="36" t="s">
        <v>212</v>
      </c>
      <c r="H11" s="8" t="s">
        <v>3</v>
      </c>
      <c r="I11" s="36" t="s">
        <v>118</v>
      </c>
      <c r="J11" s="8" t="s">
        <v>103</v>
      </c>
      <c r="K11" s="8" t="s">
        <v>107</v>
      </c>
      <c r="M11" s="10">
        <v>1125000</v>
      </c>
      <c r="N11" s="8"/>
      <c r="O11" s="8"/>
      <c r="P11" s="8" t="s">
        <v>645</v>
      </c>
      <c r="Q11" s="7" t="s">
        <v>783</v>
      </c>
      <c r="R11" s="7" t="s">
        <v>782</v>
      </c>
      <c r="S11" s="7" t="s">
        <v>782</v>
      </c>
      <c r="T11" s="7" t="s">
        <v>782</v>
      </c>
      <c r="U11" s="7" t="s">
        <v>885</v>
      </c>
      <c r="V11" s="12">
        <v>44421</v>
      </c>
      <c r="W11" s="8" t="s">
        <v>371</v>
      </c>
      <c r="X11" s="8" t="s">
        <v>455</v>
      </c>
      <c r="Y11" s="10">
        <v>1125000</v>
      </c>
      <c r="Z11" s="10" t="s">
        <v>597</v>
      </c>
      <c r="AA11" s="8" t="s">
        <v>627</v>
      </c>
      <c r="AB11" s="8" t="s">
        <v>627</v>
      </c>
      <c r="AC11" s="8" t="s">
        <v>673</v>
      </c>
      <c r="AD11" s="8" t="s">
        <v>755</v>
      </c>
      <c r="AE11" s="8" t="s">
        <v>759</v>
      </c>
      <c r="AF11" s="8" t="s">
        <v>759</v>
      </c>
      <c r="AG11" s="8" t="s">
        <v>771</v>
      </c>
      <c r="AH11" s="13">
        <v>3</v>
      </c>
      <c r="AI11" s="7" t="s">
        <v>782</v>
      </c>
      <c r="AJ11" s="7" t="s">
        <v>782</v>
      </c>
      <c r="AK11" s="7" t="s">
        <v>782</v>
      </c>
      <c r="AL11" s="7" t="s">
        <v>782</v>
      </c>
      <c r="AN11" s="8" t="s">
        <v>787</v>
      </c>
      <c r="AO11" s="8" t="s">
        <v>791</v>
      </c>
      <c r="AQ11" s="13">
        <v>6.5</v>
      </c>
      <c r="AR11" s="13">
        <v>1.3</v>
      </c>
    </row>
    <row r="12" spans="1:52" s="9" customFormat="1" ht="62.25" hidden="1" customHeight="1" x14ac:dyDescent="0.3">
      <c r="A12" s="6">
        <v>9</v>
      </c>
      <c r="B12" s="6">
        <v>1</v>
      </c>
      <c r="C12" s="6">
        <v>11</v>
      </c>
      <c r="D12" s="42" t="s">
        <v>784</v>
      </c>
      <c r="E12" s="36" t="s">
        <v>540</v>
      </c>
      <c r="F12" s="36" t="s">
        <v>291</v>
      </c>
      <c r="G12" s="36" t="s">
        <v>214</v>
      </c>
      <c r="H12" s="8" t="s">
        <v>5</v>
      </c>
      <c r="I12" s="36" t="s">
        <v>120</v>
      </c>
      <c r="J12" s="8" t="s">
        <v>104</v>
      </c>
      <c r="K12" s="8" t="s">
        <v>107</v>
      </c>
      <c r="M12" s="10">
        <v>800000</v>
      </c>
      <c r="N12" s="8" t="s">
        <v>867</v>
      </c>
      <c r="O12" s="8"/>
      <c r="P12" s="8" t="s">
        <v>646</v>
      </c>
      <c r="Q12" s="7" t="s">
        <v>782</v>
      </c>
      <c r="R12" s="7" t="s">
        <v>782</v>
      </c>
      <c r="S12" s="7" t="s">
        <v>782</v>
      </c>
      <c r="T12" s="7" t="s">
        <v>782</v>
      </c>
      <c r="U12" s="7" t="s">
        <v>885</v>
      </c>
      <c r="V12" s="12">
        <v>44421</v>
      </c>
      <c r="W12" s="8" t="s">
        <v>373</v>
      </c>
      <c r="X12" s="8" t="s">
        <v>457</v>
      </c>
      <c r="Y12" s="10">
        <v>1587000</v>
      </c>
      <c r="Z12" s="10" t="s">
        <v>599</v>
      </c>
      <c r="AA12" s="8" t="s">
        <v>627</v>
      </c>
      <c r="AB12" s="8" t="s">
        <v>627</v>
      </c>
      <c r="AC12" s="8" t="s">
        <v>675</v>
      </c>
      <c r="AD12" s="8" t="s">
        <v>756</v>
      </c>
      <c r="AE12" s="8" t="s">
        <v>759</v>
      </c>
      <c r="AF12" s="8" t="s">
        <v>759</v>
      </c>
      <c r="AG12" s="8" t="s">
        <v>771</v>
      </c>
      <c r="AH12" s="13">
        <v>3</v>
      </c>
      <c r="AI12" s="7" t="s">
        <v>782</v>
      </c>
      <c r="AJ12" s="7" t="s">
        <v>782</v>
      </c>
      <c r="AK12" s="7" t="s">
        <v>782</v>
      </c>
      <c r="AL12" s="7" t="s">
        <v>782</v>
      </c>
      <c r="AN12" s="8" t="s">
        <v>787</v>
      </c>
      <c r="AO12" s="8" t="s">
        <v>791</v>
      </c>
      <c r="AQ12" s="13">
        <v>9.0599999999999987</v>
      </c>
      <c r="AR12" s="13">
        <v>0.9</v>
      </c>
    </row>
    <row r="13" spans="1:52" s="9" customFormat="1" ht="270" hidden="1" customHeight="1" x14ac:dyDescent="0.3">
      <c r="A13" s="6">
        <v>67</v>
      </c>
      <c r="B13" s="6">
        <v>1</v>
      </c>
      <c r="C13" s="6">
        <v>12</v>
      </c>
      <c r="D13" s="42" t="s">
        <v>784</v>
      </c>
      <c r="E13" s="36" t="s">
        <v>540</v>
      </c>
      <c r="F13" s="36" t="s">
        <v>341</v>
      </c>
      <c r="G13" s="36" t="s">
        <v>263</v>
      </c>
      <c r="H13" s="8" t="s">
        <v>63</v>
      </c>
      <c r="I13" s="36" t="s">
        <v>172</v>
      </c>
      <c r="J13" s="8" t="s">
        <v>104</v>
      </c>
      <c r="K13" s="8" t="s">
        <v>113</v>
      </c>
      <c r="M13" s="10">
        <v>2000000</v>
      </c>
      <c r="N13" s="8"/>
      <c r="O13" s="8" t="s">
        <v>875</v>
      </c>
      <c r="P13" s="8" t="s">
        <v>664</v>
      </c>
      <c r="Q13" s="7" t="s">
        <v>783</v>
      </c>
      <c r="R13" s="7" t="s">
        <v>782</v>
      </c>
      <c r="S13" s="7" t="s">
        <v>783</v>
      </c>
      <c r="T13" s="7" t="s">
        <v>782</v>
      </c>
      <c r="U13" s="7" t="s">
        <v>885</v>
      </c>
      <c r="V13" s="12">
        <v>44421</v>
      </c>
      <c r="W13" s="8" t="s">
        <v>424</v>
      </c>
      <c r="X13" s="8" t="s">
        <v>508</v>
      </c>
      <c r="Y13" s="10">
        <v>2000000</v>
      </c>
      <c r="Z13" s="10" t="s">
        <v>597</v>
      </c>
      <c r="AA13" s="8" t="s">
        <v>637</v>
      </c>
      <c r="AB13" s="8" t="s">
        <v>627</v>
      </c>
      <c r="AC13" s="8" t="s">
        <v>726</v>
      </c>
      <c r="AD13" s="8" t="s">
        <v>755</v>
      </c>
      <c r="AE13" s="8" t="s">
        <v>759</v>
      </c>
      <c r="AF13" s="8" t="s">
        <v>759</v>
      </c>
      <c r="AG13" s="8" t="s">
        <v>771</v>
      </c>
      <c r="AH13" s="13">
        <v>3</v>
      </c>
      <c r="AI13" s="7" t="s">
        <v>783</v>
      </c>
      <c r="AJ13" s="7" t="s">
        <v>782</v>
      </c>
      <c r="AK13" s="7" t="s">
        <v>782</v>
      </c>
      <c r="AL13" s="7" t="s">
        <v>782</v>
      </c>
      <c r="AN13" s="8" t="s">
        <v>787</v>
      </c>
      <c r="AO13" s="8" t="s">
        <v>791</v>
      </c>
      <c r="AQ13" s="13">
        <v>10.72</v>
      </c>
      <c r="AR13" s="13">
        <v>5.46</v>
      </c>
      <c r="AS13" s="8" t="s">
        <v>806</v>
      </c>
    </row>
    <row r="14" spans="1:52" s="9" customFormat="1" ht="250.5" hidden="1" customHeight="1" x14ac:dyDescent="0.3">
      <c r="A14" s="6">
        <v>10</v>
      </c>
      <c r="B14" s="6">
        <v>1</v>
      </c>
      <c r="C14" s="6">
        <v>13</v>
      </c>
      <c r="D14" s="42" t="s">
        <v>784</v>
      </c>
      <c r="E14" s="36" t="s">
        <v>540</v>
      </c>
      <c r="F14" s="36" t="s">
        <v>292</v>
      </c>
      <c r="G14" s="36" t="s">
        <v>215</v>
      </c>
      <c r="H14" s="8" t="s">
        <v>6</v>
      </c>
      <c r="I14" s="36" t="s">
        <v>121</v>
      </c>
      <c r="J14" s="8" t="s">
        <v>104</v>
      </c>
      <c r="K14" s="8" t="s">
        <v>107</v>
      </c>
      <c r="M14" s="10">
        <v>400000</v>
      </c>
      <c r="N14" s="8"/>
      <c r="O14" s="8"/>
      <c r="P14" s="8" t="s">
        <v>647</v>
      </c>
      <c r="Q14" s="7" t="s">
        <v>783</v>
      </c>
      <c r="R14" s="7" t="s">
        <v>782</v>
      </c>
      <c r="S14" s="7" t="s">
        <v>782</v>
      </c>
      <c r="T14" s="7" t="s">
        <v>782</v>
      </c>
      <c r="U14" s="7" t="s">
        <v>885</v>
      </c>
      <c r="V14" s="12">
        <v>44421</v>
      </c>
      <c r="W14" s="8" t="s">
        <v>374</v>
      </c>
      <c r="X14" s="8" t="s">
        <v>458</v>
      </c>
      <c r="Y14" s="10">
        <v>400000</v>
      </c>
      <c r="Z14" s="10" t="s">
        <v>597</v>
      </c>
      <c r="AA14" s="8" t="s">
        <v>627</v>
      </c>
      <c r="AB14" s="8" t="s">
        <v>627</v>
      </c>
      <c r="AC14" s="8" t="s">
        <v>676</v>
      </c>
      <c r="AD14" s="8" t="s">
        <v>755</v>
      </c>
      <c r="AE14" s="8" t="s">
        <v>761</v>
      </c>
      <c r="AF14" s="8" t="s">
        <v>765</v>
      </c>
      <c r="AG14" s="8" t="s">
        <v>773</v>
      </c>
      <c r="AH14" s="13">
        <v>3.3</v>
      </c>
      <c r="AI14" s="7" t="s">
        <v>782</v>
      </c>
      <c r="AJ14" s="7" t="s">
        <v>782</v>
      </c>
      <c r="AK14" s="7" t="s">
        <v>782</v>
      </c>
      <c r="AL14" s="7" t="s">
        <v>782</v>
      </c>
      <c r="AN14" s="8" t="s">
        <v>787</v>
      </c>
      <c r="AO14" s="8" t="s">
        <v>791</v>
      </c>
      <c r="AQ14" s="13">
        <v>2.3199999999999998</v>
      </c>
      <c r="AS14" s="8" t="s">
        <v>798</v>
      </c>
    </row>
    <row r="15" spans="1:52" s="9" customFormat="1" ht="65.25" hidden="1" customHeight="1" x14ac:dyDescent="0.3">
      <c r="A15" s="6">
        <v>40</v>
      </c>
      <c r="B15" s="6">
        <v>1</v>
      </c>
      <c r="C15" s="6">
        <v>14</v>
      </c>
      <c r="D15" s="42" t="s">
        <v>784</v>
      </c>
      <c r="E15" s="36" t="s">
        <v>558</v>
      </c>
      <c r="F15" s="36" t="s">
        <v>319</v>
      </c>
      <c r="G15" s="36" t="s">
        <v>242</v>
      </c>
      <c r="H15" s="8" t="s">
        <v>36</v>
      </c>
      <c r="I15" s="36" t="s">
        <v>148</v>
      </c>
      <c r="J15" s="8" t="s">
        <v>103</v>
      </c>
      <c r="K15" s="8" t="s">
        <v>110</v>
      </c>
      <c r="M15" s="10">
        <v>478000</v>
      </c>
      <c r="N15" s="8"/>
      <c r="O15" s="8"/>
      <c r="P15" s="8" t="s">
        <v>657</v>
      </c>
      <c r="Q15" s="7" t="s">
        <v>782</v>
      </c>
      <c r="R15" s="7" t="s">
        <v>782</v>
      </c>
      <c r="S15" s="7" t="s">
        <v>782</v>
      </c>
      <c r="T15" s="7" t="s">
        <v>783</v>
      </c>
      <c r="U15" s="7" t="s">
        <v>885</v>
      </c>
      <c r="V15" s="12">
        <v>44421</v>
      </c>
      <c r="W15" s="8" t="s">
        <v>401</v>
      </c>
      <c r="X15" s="8" t="s">
        <v>485</v>
      </c>
      <c r="Y15" s="10">
        <v>577000</v>
      </c>
      <c r="Z15" s="10" t="s">
        <v>615</v>
      </c>
      <c r="AA15" s="8" t="s">
        <v>627</v>
      </c>
      <c r="AB15" s="8" t="s">
        <v>627</v>
      </c>
      <c r="AC15" s="8" t="s">
        <v>702</v>
      </c>
      <c r="AD15" s="8" t="s">
        <v>755</v>
      </c>
      <c r="AE15" s="8" t="s">
        <v>759</v>
      </c>
      <c r="AF15" s="8" t="s">
        <v>759</v>
      </c>
      <c r="AG15" s="8" t="s">
        <v>771</v>
      </c>
      <c r="AH15" s="13">
        <v>3</v>
      </c>
      <c r="AI15" s="7" t="s">
        <v>782</v>
      </c>
      <c r="AJ15" s="7" t="s">
        <v>782</v>
      </c>
      <c r="AK15" s="7" t="s">
        <v>782</v>
      </c>
      <c r="AL15" s="7" t="s">
        <v>782</v>
      </c>
      <c r="AN15" s="8" t="s">
        <v>787</v>
      </c>
      <c r="AO15" s="8" t="s">
        <v>791</v>
      </c>
      <c r="AQ15" s="13">
        <v>3.75</v>
      </c>
    </row>
    <row r="16" spans="1:52" s="9" customFormat="1" ht="37.5" hidden="1" customHeight="1" x14ac:dyDescent="0.3">
      <c r="A16" s="1">
        <v>43</v>
      </c>
      <c r="B16" s="1">
        <v>1</v>
      </c>
      <c r="C16" s="6">
        <v>15</v>
      </c>
      <c r="D16" s="42" t="s">
        <v>784</v>
      </c>
      <c r="E16" s="36" t="s">
        <v>561</v>
      </c>
      <c r="F16" s="36" t="s">
        <v>322</v>
      </c>
      <c r="G16" s="36" t="s">
        <v>245</v>
      </c>
      <c r="H16" s="8" t="s">
        <v>39</v>
      </c>
      <c r="I16" s="36" t="s">
        <v>151</v>
      </c>
      <c r="J16" s="8" t="s">
        <v>104</v>
      </c>
      <c r="K16" s="8" t="s">
        <v>110</v>
      </c>
      <c r="M16" s="10">
        <v>3500000</v>
      </c>
      <c r="N16" s="16"/>
      <c r="O16" s="16"/>
      <c r="Q16" s="7" t="s">
        <v>783</v>
      </c>
      <c r="R16" s="7" t="s">
        <v>782</v>
      </c>
      <c r="S16" s="7" t="s">
        <v>782</v>
      </c>
      <c r="T16" s="7" t="s">
        <v>782</v>
      </c>
      <c r="U16" s="7" t="s">
        <v>885</v>
      </c>
      <c r="V16" s="12">
        <v>44421</v>
      </c>
      <c r="W16" s="8" t="s">
        <v>404</v>
      </c>
      <c r="X16" s="8" t="s">
        <v>488</v>
      </c>
      <c r="Y16" s="10">
        <v>5930000</v>
      </c>
      <c r="Z16" s="10" t="s">
        <v>616</v>
      </c>
      <c r="AA16" s="8" t="s">
        <v>627</v>
      </c>
      <c r="AB16" s="8" t="s">
        <v>627</v>
      </c>
      <c r="AC16" s="8" t="s">
        <v>705</v>
      </c>
      <c r="AD16" s="8" t="s">
        <v>755</v>
      </c>
      <c r="AE16" s="8" t="s">
        <v>761</v>
      </c>
      <c r="AF16" s="8" t="s">
        <v>761</v>
      </c>
      <c r="AG16" s="8" t="s">
        <v>775</v>
      </c>
      <c r="AH16" s="13">
        <v>4</v>
      </c>
      <c r="AI16" s="7" t="s">
        <v>782</v>
      </c>
      <c r="AJ16" s="7" t="s">
        <v>782</v>
      </c>
      <c r="AK16" s="7" t="s">
        <v>782</v>
      </c>
      <c r="AL16" s="7" t="s">
        <v>782</v>
      </c>
      <c r="AN16" s="8" t="s">
        <v>787</v>
      </c>
      <c r="AO16" s="8" t="s">
        <v>791</v>
      </c>
      <c r="AQ16" s="13">
        <v>2.73</v>
      </c>
      <c r="AR16" s="13">
        <v>2.25</v>
      </c>
    </row>
    <row r="17" spans="1:52" s="9" customFormat="1" ht="37.5" hidden="1" customHeight="1" x14ac:dyDescent="0.3">
      <c r="A17" s="6">
        <v>95</v>
      </c>
      <c r="B17" s="6">
        <v>1</v>
      </c>
      <c r="C17" s="6">
        <v>16</v>
      </c>
      <c r="D17" s="42" t="s">
        <v>784</v>
      </c>
      <c r="E17" s="36" t="s">
        <v>593</v>
      </c>
      <c r="F17" s="36" t="s">
        <v>365</v>
      </c>
      <c r="G17" s="36" t="s">
        <v>283</v>
      </c>
      <c r="H17" s="8" t="s">
        <v>91</v>
      </c>
      <c r="I17" s="36" t="s">
        <v>198</v>
      </c>
      <c r="J17" s="8" t="s">
        <v>105</v>
      </c>
      <c r="K17" s="8" t="s">
        <v>115</v>
      </c>
      <c r="M17" s="10">
        <v>135000</v>
      </c>
      <c r="N17" s="8" t="s">
        <v>866</v>
      </c>
      <c r="O17" s="8"/>
      <c r="P17" s="8" t="s">
        <v>670</v>
      </c>
      <c r="Q17" s="7" t="s">
        <v>782</v>
      </c>
      <c r="R17" s="7" t="s">
        <v>782</v>
      </c>
      <c r="S17" s="7" t="s">
        <v>782</v>
      </c>
      <c r="T17" s="7" t="s">
        <v>782</v>
      </c>
      <c r="U17" s="7" t="s">
        <v>885</v>
      </c>
      <c r="V17" s="12">
        <v>44421</v>
      </c>
      <c r="W17" s="8" t="s">
        <v>449</v>
      </c>
      <c r="X17" s="8" t="s">
        <v>534</v>
      </c>
      <c r="Y17" s="10">
        <v>135000</v>
      </c>
      <c r="Z17" s="10" t="s">
        <v>597</v>
      </c>
      <c r="AA17" s="8" t="s">
        <v>627</v>
      </c>
      <c r="AB17" s="8" t="s">
        <v>627</v>
      </c>
      <c r="AC17" s="8" t="s">
        <v>752</v>
      </c>
      <c r="AD17" s="8" t="s">
        <v>755</v>
      </c>
      <c r="AE17" s="8" t="s">
        <v>759</v>
      </c>
      <c r="AF17" s="8" t="s">
        <v>768</v>
      </c>
      <c r="AG17" s="8" t="s">
        <v>778</v>
      </c>
      <c r="AH17" s="13">
        <v>2.1</v>
      </c>
      <c r="AI17" s="7" t="s">
        <v>782</v>
      </c>
      <c r="AJ17" s="7" t="s">
        <v>782</v>
      </c>
      <c r="AK17" s="7" t="s">
        <v>782</v>
      </c>
      <c r="AL17" s="7" t="s">
        <v>782</v>
      </c>
      <c r="AN17" s="8" t="s">
        <v>787</v>
      </c>
      <c r="AO17" s="8" t="s">
        <v>791</v>
      </c>
      <c r="AR17" s="13">
        <v>6.86</v>
      </c>
    </row>
    <row r="18" spans="1:52" s="16" customFormat="1" ht="37.5" hidden="1" customHeight="1" x14ac:dyDescent="0.3">
      <c r="A18" s="6">
        <v>64</v>
      </c>
      <c r="B18" s="6">
        <v>1</v>
      </c>
      <c r="C18" s="6">
        <v>17</v>
      </c>
      <c r="D18" s="42" t="s">
        <v>784</v>
      </c>
      <c r="E18" s="36" t="s">
        <v>573</v>
      </c>
      <c r="F18" s="36" t="s">
        <v>338</v>
      </c>
      <c r="G18" s="36" t="s">
        <v>260</v>
      </c>
      <c r="H18" s="8" t="s">
        <v>60</v>
      </c>
      <c r="I18" s="36" t="s">
        <v>169</v>
      </c>
      <c r="J18" s="8" t="s">
        <v>104</v>
      </c>
      <c r="K18" s="8" t="s">
        <v>113</v>
      </c>
      <c r="L18" s="9"/>
      <c r="M18" s="10">
        <v>3500000</v>
      </c>
      <c r="N18" s="8"/>
      <c r="O18" s="8"/>
      <c r="P18" s="9"/>
      <c r="Q18" s="7" t="s">
        <v>782</v>
      </c>
      <c r="R18" s="7" t="s">
        <v>783</v>
      </c>
      <c r="S18" s="7" t="s">
        <v>782</v>
      </c>
      <c r="T18" s="7" t="s">
        <v>782</v>
      </c>
      <c r="U18" s="7" t="s">
        <v>885</v>
      </c>
      <c r="V18" s="12">
        <v>44421</v>
      </c>
      <c r="W18" s="8" t="s">
        <v>421</v>
      </c>
      <c r="X18" s="8" t="s">
        <v>505</v>
      </c>
      <c r="Y18" s="10">
        <v>3500000</v>
      </c>
      <c r="Z18" s="10" t="s">
        <v>597</v>
      </c>
      <c r="AA18" s="8" t="s">
        <v>627</v>
      </c>
      <c r="AB18" s="8" t="s">
        <v>627</v>
      </c>
      <c r="AC18" s="8" t="s">
        <v>723</v>
      </c>
      <c r="AD18" s="8" t="s">
        <v>755</v>
      </c>
      <c r="AE18" s="8" t="s">
        <v>759</v>
      </c>
      <c r="AF18" s="8" t="s">
        <v>759</v>
      </c>
      <c r="AG18" s="8" t="s">
        <v>771</v>
      </c>
      <c r="AH18" s="13">
        <v>3</v>
      </c>
      <c r="AI18" s="7" t="s">
        <v>782</v>
      </c>
      <c r="AJ18" s="7" t="s">
        <v>783</v>
      </c>
      <c r="AK18" s="7" t="s">
        <v>782</v>
      </c>
      <c r="AL18" s="7" t="s">
        <v>782</v>
      </c>
      <c r="AM18" s="9"/>
      <c r="AN18" s="8" t="s">
        <v>787</v>
      </c>
      <c r="AO18" s="8" t="s">
        <v>791</v>
      </c>
      <c r="AP18" s="9"/>
      <c r="AQ18" s="9"/>
      <c r="AR18" s="9"/>
      <c r="AS18" s="9"/>
      <c r="AT18" s="9"/>
    </row>
    <row r="19" spans="1:52" s="9" customFormat="1" ht="180" hidden="1" customHeight="1" x14ac:dyDescent="0.3">
      <c r="A19" s="6">
        <v>62</v>
      </c>
      <c r="B19" s="6">
        <v>1</v>
      </c>
      <c r="C19" s="6">
        <v>18</v>
      </c>
      <c r="D19" s="42" t="s">
        <v>784</v>
      </c>
      <c r="E19" s="36" t="s">
        <v>573</v>
      </c>
      <c r="F19" s="36" t="s">
        <v>336</v>
      </c>
      <c r="G19" s="36" t="s">
        <v>259</v>
      </c>
      <c r="H19" s="8" t="s">
        <v>58</v>
      </c>
      <c r="I19" s="36" t="s">
        <v>167</v>
      </c>
      <c r="J19" s="8" t="s">
        <v>105</v>
      </c>
      <c r="K19" s="8" t="s">
        <v>113</v>
      </c>
      <c r="M19" s="10">
        <v>2400000</v>
      </c>
      <c r="N19" s="8"/>
      <c r="O19" s="8" t="s">
        <v>872</v>
      </c>
      <c r="Q19" s="7" t="s">
        <v>783</v>
      </c>
      <c r="R19" s="7" t="s">
        <v>783</v>
      </c>
      <c r="S19" s="7" t="s">
        <v>782</v>
      </c>
      <c r="T19" s="7" t="s">
        <v>783</v>
      </c>
      <c r="U19" s="7" t="s">
        <v>885</v>
      </c>
      <c r="V19" s="12">
        <v>44421</v>
      </c>
      <c r="W19" s="8" t="s">
        <v>419</v>
      </c>
      <c r="X19" s="8" t="s">
        <v>503</v>
      </c>
      <c r="Y19" s="10">
        <v>2400000</v>
      </c>
      <c r="Z19" s="10" t="s">
        <v>597</v>
      </c>
      <c r="AA19" s="8" t="s">
        <v>627</v>
      </c>
      <c r="AB19" s="8" t="s">
        <v>627</v>
      </c>
      <c r="AC19" s="8" t="s">
        <v>721</v>
      </c>
      <c r="AD19" s="8" t="s">
        <v>755</v>
      </c>
      <c r="AE19" s="8" t="s">
        <v>759</v>
      </c>
      <c r="AF19" s="8" t="s">
        <v>759</v>
      </c>
      <c r="AG19" s="8" t="s">
        <v>771</v>
      </c>
      <c r="AH19" s="13">
        <v>3</v>
      </c>
      <c r="AI19" s="7" t="s">
        <v>782</v>
      </c>
      <c r="AJ19" s="7" t="s">
        <v>783</v>
      </c>
      <c r="AK19" s="7" t="s">
        <v>782</v>
      </c>
      <c r="AL19" s="7" t="s">
        <v>782</v>
      </c>
      <c r="AN19" s="8" t="s">
        <v>787</v>
      </c>
      <c r="AO19" s="8" t="s">
        <v>791</v>
      </c>
      <c r="AQ19" s="13">
        <v>0.75</v>
      </c>
    </row>
    <row r="20" spans="1:52" s="9" customFormat="1" ht="37.5" hidden="1" customHeight="1" x14ac:dyDescent="0.3">
      <c r="A20" s="1">
        <v>78</v>
      </c>
      <c r="B20" s="1">
        <v>1</v>
      </c>
      <c r="C20" s="6">
        <v>19</v>
      </c>
      <c r="D20" s="42" t="s">
        <v>784</v>
      </c>
      <c r="E20" s="36" t="s">
        <v>573</v>
      </c>
      <c r="F20" s="36" t="s">
        <v>350</v>
      </c>
      <c r="G20" s="36" t="s">
        <v>273</v>
      </c>
      <c r="H20" s="8" t="s">
        <v>74</v>
      </c>
      <c r="I20" s="36" t="s">
        <v>182</v>
      </c>
      <c r="J20" s="8" t="s">
        <v>103</v>
      </c>
      <c r="K20" s="8" t="s">
        <v>114</v>
      </c>
      <c r="L20" s="8" t="s">
        <v>107</v>
      </c>
      <c r="M20" s="10">
        <v>190000</v>
      </c>
      <c r="N20" s="8"/>
      <c r="O20" s="8"/>
      <c r="Q20" s="7" t="s">
        <v>783</v>
      </c>
      <c r="R20" s="7" t="s">
        <v>782</v>
      </c>
      <c r="S20" s="7" t="s">
        <v>782</v>
      </c>
      <c r="T20" s="7" t="s">
        <v>782</v>
      </c>
      <c r="U20" s="7" t="s">
        <v>885</v>
      </c>
      <c r="V20" s="12">
        <v>44421</v>
      </c>
      <c r="W20" s="8" t="s">
        <v>434</v>
      </c>
      <c r="X20" s="8" t="s">
        <v>518</v>
      </c>
      <c r="Y20" s="10">
        <v>190000</v>
      </c>
      <c r="Z20" s="10" t="s">
        <v>597</v>
      </c>
      <c r="AA20" s="8" t="s">
        <v>627</v>
      </c>
      <c r="AB20" s="8" t="s">
        <v>627</v>
      </c>
      <c r="AC20" s="8" t="s">
        <v>736</v>
      </c>
      <c r="AD20" s="8" t="s">
        <v>755</v>
      </c>
      <c r="AE20" s="8" t="s">
        <v>761</v>
      </c>
      <c r="AF20" s="8" t="s">
        <v>761</v>
      </c>
      <c r="AG20" s="8" t="s">
        <v>775</v>
      </c>
      <c r="AH20" s="13">
        <v>4</v>
      </c>
      <c r="AI20" s="7" t="s">
        <v>782</v>
      </c>
      <c r="AJ20" s="7" t="s">
        <v>782</v>
      </c>
      <c r="AK20" s="7" t="s">
        <v>782</v>
      </c>
      <c r="AL20" s="7" t="s">
        <v>782</v>
      </c>
      <c r="AN20" s="8" t="s">
        <v>787</v>
      </c>
      <c r="AO20" s="8" t="s">
        <v>791</v>
      </c>
      <c r="AQ20" s="13">
        <v>2.7</v>
      </c>
    </row>
    <row r="21" spans="1:52" s="9" customFormat="1" ht="37.5" hidden="1" customHeight="1" x14ac:dyDescent="0.3">
      <c r="A21" s="6">
        <v>65</v>
      </c>
      <c r="B21" s="6">
        <v>1</v>
      </c>
      <c r="C21" s="6">
        <v>20</v>
      </c>
      <c r="D21" s="42" t="s">
        <v>784</v>
      </c>
      <c r="E21" s="36" t="s">
        <v>573</v>
      </c>
      <c r="F21" s="36" t="s">
        <v>339</v>
      </c>
      <c r="G21" s="36" t="s">
        <v>261</v>
      </c>
      <c r="H21" s="8" t="s">
        <v>61</v>
      </c>
      <c r="I21" s="36" t="s">
        <v>170</v>
      </c>
      <c r="J21" s="8" t="s">
        <v>104</v>
      </c>
      <c r="K21" s="8" t="s">
        <v>113</v>
      </c>
      <c r="M21" s="10">
        <v>994000</v>
      </c>
      <c r="N21" s="8"/>
      <c r="O21" s="8"/>
      <c r="Q21" s="7" t="s">
        <v>782</v>
      </c>
      <c r="R21" s="7" t="s">
        <v>782</v>
      </c>
      <c r="S21" s="7" t="s">
        <v>782</v>
      </c>
      <c r="T21" s="7" t="s">
        <v>783</v>
      </c>
      <c r="U21" s="7" t="s">
        <v>885</v>
      </c>
      <c r="V21" s="12">
        <v>44421</v>
      </c>
      <c r="W21" s="8" t="s">
        <v>422</v>
      </c>
      <c r="X21" s="8" t="s">
        <v>506</v>
      </c>
      <c r="Y21" s="10">
        <v>994000</v>
      </c>
      <c r="Z21" s="10" t="s">
        <v>597</v>
      </c>
      <c r="AA21" s="8" t="s">
        <v>627</v>
      </c>
      <c r="AB21" s="8" t="s">
        <v>627</v>
      </c>
      <c r="AC21" s="8" t="s">
        <v>724</v>
      </c>
      <c r="AD21" s="8" t="s">
        <v>755</v>
      </c>
      <c r="AE21" s="8" t="s">
        <v>759</v>
      </c>
      <c r="AF21" s="8" t="s">
        <v>759</v>
      </c>
      <c r="AG21" s="8" t="s">
        <v>771</v>
      </c>
      <c r="AH21" s="13">
        <v>3</v>
      </c>
      <c r="AI21" s="7" t="s">
        <v>782</v>
      </c>
      <c r="AJ21" s="7" t="s">
        <v>782</v>
      </c>
      <c r="AK21" s="7" t="s">
        <v>782</v>
      </c>
      <c r="AL21" s="7" t="s">
        <v>782</v>
      </c>
      <c r="AN21" s="8" t="s">
        <v>787</v>
      </c>
      <c r="AO21" s="8" t="s">
        <v>791</v>
      </c>
      <c r="AR21" s="13">
        <v>2</v>
      </c>
    </row>
    <row r="22" spans="1:52" s="9" customFormat="1" ht="37.5" hidden="1" customHeight="1" x14ac:dyDescent="0.3">
      <c r="A22" s="6">
        <v>86</v>
      </c>
      <c r="B22" s="6">
        <v>1</v>
      </c>
      <c r="C22" s="6">
        <v>21</v>
      </c>
      <c r="D22" s="42" t="s">
        <v>784</v>
      </c>
      <c r="E22" s="36" t="s">
        <v>550</v>
      </c>
      <c r="F22" s="36" t="s">
        <v>308</v>
      </c>
      <c r="G22" s="36" t="s">
        <v>231</v>
      </c>
      <c r="H22" s="8" t="s">
        <v>82</v>
      </c>
      <c r="I22" s="36" t="s">
        <v>190</v>
      </c>
      <c r="J22" s="8" t="s">
        <v>103</v>
      </c>
      <c r="K22" s="8" t="s">
        <v>114</v>
      </c>
      <c r="L22" s="8" t="s">
        <v>110</v>
      </c>
      <c r="M22" s="10">
        <v>197000</v>
      </c>
      <c r="N22" s="8"/>
      <c r="O22" s="8"/>
      <c r="Q22" s="7" t="s">
        <v>782</v>
      </c>
      <c r="R22" s="7" t="s">
        <v>782</v>
      </c>
      <c r="S22" s="7" t="s">
        <v>782</v>
      </c>
      <c r="T22" s="7" t="s">
        <v>782</v>
      </c>
      <c r="U22" s="7" t="s">
        <v>783</v>
      </c>
      <c r="V22" s="12">
        <v>44421</v>
      </c>
      <c r="W22" s="8" t="s">
        <v>390</v>
      </c>
      <c r="X22" s="8" t="s">
        <v>526</v>
      </c>
      <c r="Y22" s="10">
        <v>197000</v>
      </c>
      <c r="Z22" s="10" t="s">
        <v>597</v>
      </c>
      <c r="AA22" s="8" t="s">
        <v>633</v>
      </c>
      <c r="AB22" s="8" t="s">
        <v>627</v>
      </c>
      <c r="AC22" s="8" t="s">
        <v>744</v>
      </c>
      <c r="AD22" s="8" t="s">
        <v>755</v>
      </c>
      <c r="AE22" s="8" t="s">
        <v>759</v>
      </c>
      <c r="AF22" s="8" t="s">
        <v>768</v>
      </c>
      <c r="AG22" s="8" t="s">
        <v>778</v>
      </c>
      <c r="AH22" s="13">
        <v>2.1</v>
      </c>
      <c r="AI22" s="7" t="s">
        <v>782</v>
      </c>
      <c r="AJ22" s="7" t="s">
        <v>782</v>
      </c>
      <c r="AK22" s="7" t="s">
        <v>782</v>
      </c>
      <c r="AL22" s="7" t="s">
        <v>782</v>
      </c>
      <c r="AN22" s="8" t="s">
        <v>789</v>
      </c>
      <c r="AO22" s="8" t="s">
        <v>791</v>
      </c>
      <c r="AQ22" s="13">
        <v>1.05</v>
      </c>
    </row>
    <row r="23" spans="1:52" s="9" customFormat="1" ht="37.5" hidden="1" customHeight="1" x14ac:dyDescent="0.3">
      <c r="A23" s="6">
        <v>27</v>
      </c>
      <c r="B23" s="6">
        <v>1</v>
      </c>
      <c r="C23" s="6">
        <v>22</v>
      </c>
      <c r="D23" s="42" t="s">
        <v>784</v>
      </c>
      <c r="E23" s="36" t="s">
        <v>550</v>
      </c>
      <c r="F23" s="36" t="s">
        <v>308</v>
      </c>
      <c r="G23" s="36" t="s">
        <v>231</v>
      </c>
      <c r="H23" s="8" t="s">
        <v>23</v>
      </c>
      <c r="I23" s="36" t="s">
        <v>137</v>
      </c>
      <c r="J23" s="8" t="s">
        <v>103</v>
      </c>
      <c r="K23" s="8" t="s">
        <v>108</v>
      </c>
      <c r="M23" s="10">
        <v>482000</v>
      </c>
      <c r="N23" s="8"/>
      <c r="O23" s="8"/>
      <c r="Q23" s="7" t="s">
        <v>782</v>
      </c>
      <c r="R23" s="7" t="s">
        <v>782</v>
      </c>
      <c r="S23" s="7" t="s">
        <v>782</v>
      </c>
      <c r="T23" s="7" t="s">
        <v>783</v>
      </c>
      <c r="U23" s="7" t="s">
        <v>783</v>
      </c>
      <c r="V23" s="12">
        <v>44421</v>
      </c>
      <c r="W23" s="8" t="s">
        <v>390</v>
      </c>
      <c r="X23" s="8" t="s">
        <v>474</v>
      </c>
      <c r="Y23" s="10">
        <v>850000</v>
      </c>
      <c r="Z23" s="10" t="s">
        <v>610</v>
      </c>
      <c r="AA23" s="8" t="s">
        <v>628</v>
      </c>
      <c r="AB23" s="8" t="s">
        <v>627</v>
      </c>
      <c r="AC23" s="8" t="s">
        <v>692</v>
      </c>
      <c r="AD23" s="8" t="s">
        <v>755</v>
      </c>
      <c r="AE23" s="8" t="s">
        <v>762</v>
      </c>
      <c r="AF23" s="8" t="s">
        <v>762</v>
      </c>
      <c r="AG23" s="8" t="s">
        <v>776</v>
      </c>
      <c r="AH23" s="13">
        <v>2</v>
      </c>
      <c r="AI23" s="7" t="s">
        <v>782</v>
      </c>
      <c r="AJ23" s="7" t="s">
        <v>782</v>
      </c>
      <c r="AK23" s="7" t="s">
        <v>782</v>
      </c>
      <c r="AL23" s="7" t="s">
        <v>782</v>
      </c>
      <c r="AN23" s="8" t="s">
        <v>789</v>
      </c>
      <c r="AO23" s="8" t="s">
        <v>791</v>
      </c>
      <c r="AQ23" s="13">
        <v>3.66</v>
      </c>
    </row>
    <row r="24" spans="1:52" s="9" customFormat="1" ht="84" hidden="1" customHeight="1" x14ac:dyDescent="0.3">
      <c r="A24" s="1">
        <v>13</v>
      </c>
      <c r="B24" s="1">
        <v>1</v>
      </c>
      <c r="C24" s="6">
        <v>23</v>
      </c>
      <c r="D24" s="42" t="s">
        <v>784</v>
      </c>
      <c r="E24" s="36" t="s">
        <v>542</v>
      </c>
      <c r="F24" s="36" t="s">
        <v>295</v>
      </c>
      <c r="G24" s="36" t="s">
        <v>218</v>
      </c>
      <c r="H24" s="8" t="s">
        <v>9</v>
      </c>
      <c r="I24" s="36" t="s">
        <v>124</v>
      </c>
      <c r="J24" s="8" t="s">
        <v>103</v>
      </c>
      <c r="K24" s="8" t="s">
        <v>107</v>
      </c>
      <c r="M24" s="10">
        <v>500000</v>
      </c>
      <c r="N24" s="8"/>
      <c r="O24" s="8"/>
      <c r="P24" s="8" t="s">
        <v>650</v>
      </c>
      <c r="Q24" s="7" t="s">
        <v>782</v>
      </c>
      <c r="R24" s="7" t="s">
        <v>782</v>
      </c>
      <c r="S24" s="7" t="s">
        <v>782</v>
      </c>
      <c r="T24" s="7" t="s">
        <v>782</v>
      </c>
      <c r="U24" s="7" t="s">
        <v>885</v>
      </c>
      <c r="V24" s="12">
        <v>44421</v>
      </c>
      <c r="W24" s="8" t="s">
        <v>377</v>
      </c>
      <c r="X24" s="8" t="s">
        <v>461</v>
      </c>
      <c r="Y24" s="10">
        <v>614000</v>
      </c>
      <c r="Z24" s="10" t="s">
        <v>602</v>
      </c>
      <c r="AA24" s="8" t="s">
        <v>627</v>
      </c>
      <c r="AB24" s="8" t="s">
        <v>627</v>
      </c>
      <c r="AC24" s="8" t="s">
        <v>679</v>
      </c>
      <c r="AD24" s="8" t="s">
        <v>755</v>
      </c>
      <c r="AE24" s="8" t="s">
        <v>759</v>
      </c>
      <c r="AF24" s="8" t="s">
        <v>759</v>
      </c>
      <c r="AG24" s="8" t="s">
        <v>771</v>
      </c>
      <c r="AH24" s="13">
        <v>3</v>
      </c>
      <c r="AI24" s="7" t="s">
        <v>782</v>
      </c>
      <c r="AJ24" s="7" t="s">
        <v>782</v>
      </c>
      <c r="AK24" s="7" t="s">
        <v>782</v>
      </c>
      <c r="AL24" s="7" t="s">
        <v>782</v>
      </c>
      <c r="AN24" s="8" t="s">
        <v>786</v>
      </c>
      <c r="AO24" s="8" t="s">
        <v>790</v>
      </c>
      <c r="AP24" s="8" t="s">
        <v>796</v>
      </c>
      <c r="AQ24" s="13">
        <v>7.17</v>
      </c>
    </row>
    <row r="25" spans="1:52" s="9" customFormat="1" ht="64.5" hidden="1" customHeight="1" x14ac:dyDescent="0.3">
      <c r="A25" s="6">
        <v>12</v>
      </c>
      <c r="B25" s="6">
        <v>1</v>
      </c>
      <c r="C25" s="6">
        <v>24</v>
      </c>
      <c r="D25" s="42" t="s">
        <v>784</v>
      </c>
      <c r="E25" s="36" t="s">
        <v>542</v>
      </c>
      <c r="F25" s="36" t="s">
        <v>294</v>
      </c>
      <c r="G25" s="36" t="s">
        <v>217</v>
      </c>
      <c r="H25" s="8" t="s">
        <v>8</v>
      </c>
      <c r="I25" s="36" t="s">
        <v>123</v>
      </c>
      <c r="J25" s="8" t="s">
        <v>103</v>
      </c>
      <c r="K25" s="8" t="s">
        <v>107</v>
      </c>
      <c r="M25" s="10">
        <v>500000</v>
      </c>
      <c r="N25" s="8"/>
      <c r="O25" s="8"/>
      <c r="P25" s="8" t="s">
        <v>649</v>
      </c>
      <c r="Q25" s="7" t="s">
        <v>782</v>
      </c>
      <c r="R25" s="7" t="s">
        <v>782</v>
      </c>
      <c r="S25" s="7" t="s">
        <v>782</v>
      </c>
      <c r="T25" s="7" t="s">
        <v>782</v>
      </c>
      <c r="U25" s="7" t="s">
        <v>885</v>
      </c>
      <c r="V25" s="12">
        <v>44421</v>
      </c>
      <c r="W25" s="8" t="s">
        <v>376</v>
      </c>
      <c r="X25" s="8" t="s">
        <v>460</v>
      </c>
      <c r="Y25" s="10">
        <v>531000</v>
      </c>
      <c r="Z25" s="10" t="s">
        <v>601</v>
      </c>
      <c r="AA25" s="8" t="s">
        <v>629</v>
      </c>
      <c r="AB25" s="8" t="s">
        <v>639</v>
      </c>
      <c r="AC25" s="8" t="s">
        <v>678</v>
      </c>
      <c r="AD25" s="8" t="s">
        <v>755</v>
      </c>
      <c r="AE25" s="8" t="s">
        <v>759</v>
      </c>
      <c r="AF25" s="8" t="s">
        <v>766</v>
      </c>
      <c r="AG25" s="8" t="s">
        <v>774</v>
      </c>
      <c r="AH25" s="13">
        <v>2.5</v>
      </c>
      <c r="AI25" s="7" t="s">
        <v>782</v>
      </c>
      <c r="AJ25" s="7" t="s">
        <v>782</v>
      </c>
      <c r="AK25" s="7" t="s">
        <v>782</v>
      </c>
      <c r="AL25" s="7" t="s">
        <v>782</v>
      </c>
      <c r="AN25" s="8" t="s">
        <v>786</v>
      </c>
      <c r="AO25" s="8" t="s">
        <v>790</v>
      </c>
      <c r="AP25" s="8" t="s">
        <v>796</v>
      </c>
      <c r="AQ25" s="13">
        <v>5.8</v>
      </c>
      <c r="AS25" s="8" t="s">
        <v>799</v>
      </c>
      <c r="AT25" s="8" t="s">
        <v>810</v>
      </c>
    </row>
    <row r="26" spans="1:52" s="9" customFormat="1" ht="166.5" hidden="1" customHeight="1" x14ac:dyDescent="0.3">
      <c r="A26" s="6">
        <v>51</v>
      </c>
      <c r="B26" s="6">
        <v>1</v>
      </c>
      <c r="C26" s="6">
        <v>25</v>
      </c>
      <c r="D26" s="42" t="s">
        <v>784</v>
      </c>
      <c r="E26" s="36" t="s">
        <v>543</v>
      </c>
      <c r="F26" s="36" t="s">
        <v>328</v>
      </c>
      <c r="G26" s="36" t="s">
        <v>242</v>
      </c>
      <c r="H26" s="8" t="s">
        <v>47</v>
      </c>
      <c r="I26" s="36" t="s">
        <v>157</v>
      </c>
      <c r="J26" s="8" t="s">
        <v>103</v>
      </c>
      <c r="K26" s="8" t="s">
        <v>112</v>
      </c>
      <c r="M26" s="10">
        <v>398000</v>
      </c>
      <c r="N26" s="8"/>
      <c r="O26" s="8"/>
      <c r="P26" s="8" t="s">
        <v>662</v>
      </c>
      <c r="Q26" s="7" t="s">
        <v>782</v>
      </c>
      <c r="R26" s="7" t="s">
        <v>782</v>
      </c>
      <c r="S26" s="7" t="s">
        <v>782</v>
      </c>
      <c r="T26" s="7" t="s">
        <v>783</v>
      </c>
      <c r="U26" s="7" t="s">
        <v>783</v>
      </c>
      <c r="V26" s="12">
        <v>44421</v>
      </c>
      <c r="W26" s="8" t="s">
        <v>410</v>
      </c>
      <c r="X26" s="8" t="s">
        <v>494</v>
      </c>
      <c r="Y26" s="10">
        <v>398000</v>
      </c>
      <c r="Z26" s="10" t="s">
        <v>597</v>
      </c>
      <c r="AA26" s="8" t="s">
        <v>628</v>
      </c>
      <c r="AB26" s="8" t="s">
        <v>628</v>
      </c>
      <c r="AC26" s="8" t="s">
        <v>711</v>
      </c>
      <c r="AD26" s="8" t="s">
        <v>755</v>
      </c>
      <c r="AE26" s="8" t="s">
        <v>761</v>
      </c>
      <c r="AF26" s="8" t="s">
        <v>761</v>
      </c>
      <c r="AG26" s="8" t="s">
        <v>775</v>
      </c>
      <c r="AH26" s="13">
        <v>4</v>
      </c>
      <c r="AI26" s="7" t="s">
        <v>782</v>
      </c>
      <c r="AJ26" s="7" t="s">
        <v>782</v>
      </c>
      <c r="AK26" s="7" t="s">
        <v>782</v>
      </c>
      <c r="AL26" s="7" t="s">
        <v>782</v>
      </c>
      <c r="AN26" s="8" t="s">
        <v>786</v>
      </c>
      <c r="AO26" s="8" t="s">
        <v>790</v>
      </c>
      <c r="AP26" s="8" t="s">
        <v>796</v>
      </c>
      <c r="AQ26" s="13">
        <v>4.3499999999999996</v>
      </c>
      <c r="AT26" s="8" t="s">
        <v>811</v>
      </c>
    </row>
    <row r="27" spans="1:52" s="9" customFormat="1" ht="119.25" hidden="1" customHeight="1" x14ac:dyDescent="0.3">
      <c r="A27" s="6">
        <v>14</v>
      </c>
      <c r="B27" s="6">
        <v>1</v>
      </c>
      <c r="C27" s="6">
        <v>26</v>
      </c>
      <c r="D27" s="42" t="s">
        <v>784</v>
      </c>
      <c r="E27" s="36" t="s">
        <v>543</v>
      </c>
      <c r="F27" s="36" t="s">
        <v>296</v>
      </c>
      <c r="G27" s="36" t="s">
        <v>219</v>
      </c>
      <c r="H27" s="8" t="s">
        <v>10</v>
      </c>
      <c r="I27" s="36" t="s">
        <v>125</v>
      </c>
      <c r="J27" s="8" t="s">
        <v>103</v>
      </c>
      <c r="K27" s="8" t="s">
        <v>107</v>
      </c>
      <c r="M27" s="10">
        <v>575000</v>
      </c>
      <c r="N27" s="8"/>
      <c r="O27" s="8"/>
      <c r="P27" s="8" t="s">
        <v>651</v>
      </c>
      <c r="Q27" s="7" t="s">
        <v>782</v>
      </c>
      <c r="R27" s="7" t="s">
        <v>782</v>
      </c>
      <c r="S27" s="7" t="s">
        <v>782</v>
      </c>
      <c r="T27" s="7" t="s">
        <v>783</v>
      </c>
      <c r="U27" s="7" t="s">
        <v>783</v>
      </c>
      <c r="V27" s="12">
        <v>44421</v>
      </c>
      <c r="W27" s="8" t="s">
        <v>378</v>
      </c>
      <c r="X27" s="8" t="s">
        <v>462</v>
      </c>
      <c r="Y27" s="10">
        <v>575000</v>
      </c>
      <c r="Z27" s="10" t="s">
        <v>597</v>
      </c>
      <c r="AA27" s="8" t="s">
        <v>628</v>
      </c>
      <c r="AB27" s="8" t="s">
        <v>627</v>
      </c>
      <c r="AC27" s="8" t="s">
        <v>680</v>
      </c>
      <c r="AD27" s="8" t="s">
        <v>755</v>
      </c>
      <c r="AE27" s="8" t="s">
        <v>761</v>
      </c>
      <c r="AF27" s="8" t="s">
        <v>761</v>
      </c>
      <c r="AG27" s="8" t="s">
        <v>775</v>
      </c>
      <c r="AH27" s="13">
        <v>4</v>
      </c>
      <c r="AI27" s="7" t="s">
        <v>782</v>
      </c>
      <c r="AJ27" s="7" t="s">
        <v>782</v>
      </c>
      <c r="AK27" s="7" t="s">
        <v>782</v>
      </c>
      <c r="AL27" s="7" t="s">
        <v>782</v>
      </c>
      <c r="AN27" s="8" t="s">
        <v>786</v>
      </c>
      <c r="AO27" s="8" t="s">
        <v>790</v>
      </c>
      <c r="AP27" s="8" t="s">
        <v>796</v>
      </c>
      <c r="AQ27" s="13">
        <v>5.24</v>
      </c>
    </row>
    <row r="28" spans="1:52" s="9" customFormat="1" ht="96" hidden="1" customHeight="1" x14ac:dyDescent="0.3">
      <c r="A28" s="1">
        <v>18</v>
      </c>
      <c r="B28" s="1">
        <v>1</v>
      </c>
      <c r="C28" s="6">
        <v>27</v>
      </c>
      <c r="D28" s="42" t="s">
        <v>784</v>
      </c>
      <c r="E28" s="36" t="s">
        <v>543</v>
      </c>
      <c r="F28" s="36" t="s">
        <v>299</v>
      </c>
      <c r="G28" s="36" t="s">
        <v>222</v>
      </c>
      <c r="H28" s="8" t="s">
        <v>14</v>
      </c>
      <c r="I28" s="36" t="s">
        <v>128</v>
      </c>
      <c r="J28" s="8" t="s">
        <v>103</v>
      </c>
      <c r="K28" s="8" t="s">
        <v>108</v>
      </c>
      <c r="M28" s="10">
        <v>300000</v>
      </c>
      <c r="N28" s="8"/>
      <c r="O28" s="8"/>
      <c r="P28" s="8" t="s">
        <v>652</v>
      </c>
      <c r="Q28" s="7" t="s">
        <v>782</v>
      </c>
      <c r="R28" s="7" t="s">
        <v>782</v>
      </c>
      <c r="S28" s="7" t="s">
        <v>782</v>
      </c>
      <c r="T28" s="7" t="s">
        <v>782</v>
      </c>
      <c r="U28" s="7" t="s">
        <v>783</v>
      </c>
      <c r="V28" s="12">
        <v>44421</v>
      </c>
      <c r="W28" s="8" t="s">
        <v>381</v>
      </c>
      <c r="X28" s="8" t="s">
        <v>465</v>
      </c>
      <c r="Y28" s="10">
        <v>331000</v>
      </c>
      <c r="Z28" s="10" t="s">
        <v>604</v>
      </c>
      <c r="AA28" s="8" t="s">
        <v>631</v>
      </c>
      <c r="AB28" s="8" t="s">
        <v>631</v>
      </c>
      <c r="AC28" s="8" t="s">
        <v>683</v>
      </c>
      <c r="AD28" s="8" t="s">
        <v>755</v>
      </c>
      <c r="AE28" s="8" t="s">
        <v>759</v>
      </c>
      <c r="AF28" s="8" t="s">
        <v>759</v>
      </c>
      <c r="AG28" s="8" t="s">
        <v>771</v>
      </c>
      <c r="AH28" s="13">
        <v>3</v>
      </c>
      <c r="AI28" s="7" t="s">
        <v>782</v>
      </c>
      <c r="AJ28" s="7" t="s">
        <v>782</v>
      </c>
      <c r="AK28" s="7" t="s">
        <v>782</v>
      </c>
      <c r="AL28" s="7" t="s">
        <v>782</v>
      </c>
      <c r="AN28" s="8" t="s">
        <v>786</v>
      </c>
      <c r="AO28" s="8" t="s">
        <v>790</v>
      </c>
      <c r="AP28" s="8" t="s">
        <v>796</v>
      </c>
      <c r="AQ28" s="13">
        <v>3.41</v>
      </c>
      <c r="AR28" s="13">
        <v>0.05</v>
      </c>
    </row>
    <row r="29" spans="1:52" s="9" customFormat="1" ht="65.25" hidden="1" customHeight="1" x14ac:dyDescent="0.3">
      <c r="A29" s="6">
        <v>92</v>
      </c>
      <c r="B29" s="6">
        <v>1</v>
      </c>
      <c r="C29" s="6">
        <v>28</v>
      </c>
      <c r="D29" s="42" t="s">
        <v>784</v>
      </c>
      <c r="E29" s="36" t="s">
        <v>543</v>
      </c>
      <c r="F29" s="36" t="s">
        <v>363</v>
      </c>
      <c r="G29" s="36" t="s">
        <v>251</v>
      </c>
      <c r="H29" s="8" t="s">
        <v>88</v>
      </c>
      <c r="I29" s="36" t="s">
        <v>196</v>
      </c>
      <c r="J29" s="8" t="s">
        <v>103</v>
      </c>
      <c r="K29" s="8" t="s">
        <v>114</v>
      </c>
      <c r="L29" s="8" t="s">
        <v>112</v>
      </c>
      <c r="M29" s="10">
        <v>147000</v>
      </c>
      <c r="N29" s="8"/>
      <c r="O29" s="8"/>
      <c r="Q29" s="7" t="s">
        <v>782</v>
      </c>
      <c r="R29" s="7" t="s">
        <v>782</v>
      </c>
      <c r="S29" s="7" t="s">
        <v>782</v>
      </c>
      <c r="T29" s="7" t="s">
        <v>782</v>
      </c>
      <c r="U29" s="7" t="s">
        <v>783</v>
      </c>
      <c r="V29" s="12">
        <v>44421</v>
      </c>
      <c r="W29" s="8" t="s">
        <v>447</v>
      </c>
      <c r="X29" s="8" t="s">
        <v>532</v>
      </c>
      <c r="Y29" s="10">
        <v>147000</v>
      </c>
      <c r="Z29" s="10" t="s">
        <v>597</v>
      </c>
      <c r="AA29" s="8" t="s">
        <v>633</v>
      </c>
      <c r="AB29" s="8" t="s">
        <v>633</v>
      </c>
      <c r="AC29" s="8" t="s">
        <v>750</v>
      </c>
      <c r="AD29" s="8" t="s">
        <v>755</v>
      </c>
      <c r="AE29" s="8" t="s">
        <v>759</v>
      </c>
      <c r="AF29" s="8" t="s">
        <v>759</v>
      </c>
      <c r="AG29" s="8" t="s">
        <v>771</v>
      </c>
      <c r="AH29" s="13">
        <v>3</v>
      </c>
      <c r="AI29" s="7" t="s">
        <v>782</v>
      </c>
      <c r="AJ29" s="7" t="s">
        <v>782</v>
      </c>
      <c r="AK29" s="7" t="s">
        <v>782</v>
      </c>
      <c r="AL29" s="7" t="s">
        <v>782</v>
      </c>
      <c r="AN29" s="8" t="s">
        <v>786</v>
      </c>
      <c r="AO29" s="8" t="s">
        <v>790</v>
      </c>
      <c r="AP29" s="8" t="s">
        <v>796</v>
      </c>
      <c r="AQ29" s="13">
        <v>2.84</v>
      </c>
    </row>
    <row r="30" spans="1:52" s="9" customFormat="1" ht="64.5" hidden="1" customHeight="1" x14ac:dyDescent="0.3">
      <c r="A30" s="6">
        <v>89</v>
      </c>
      <c r="B30" s="6">
        <v>1</v>
      </c>
      <c r="C30" s="6">
        <v>29</v>
      </c>
      <c r="D30" s="42" t="s">
        <v>784</v>
      </c>
      <c r="E30" s="36" t="s">
        <v>543</v>
      </c>
      <c r="F30" s="36" t="s">
        <v>360</v>
      </c>
      <c r="G30" s="36" t="s">
        <v>280</v>
      </c>
      <c r="H30" s="8" t="s">
        <v>85</v>
      </c>
      <c r="I30" s="36" t="s">
        <v>193</v>
      </c>
      <c r="J30" s="8" t="s">
        <v>103</v>
      </c>
      <c r="K30" s="8" t="s">
        <v>114</v>
      </c>
      <c r="L30" s="8" t="s">
        <v>111</v>
      </c>
      <c r="M30" s="10">
        <v>193000</v>
      </c>
      <c r="N30" s="8"/>
      <c r="O30" s="8"/>
      <c r="P30" s="8" t="s">
        <v>668</v>
      </c>
      <c r="Q30" s="7" t="s">
        <v>782</v>
      </c>
      <c r="R30" s="7" t="s">
        <v>782</v>
      </c>
      <c r="S30" s="7" t="s">
        <v>782</v>
      </c>
      <c r="T30" s="7" t="s">
        <v>782</v>
      </c>
      <c r="U30" s="7" t="s">
        <v>783</v>
      </c>
      <c r="V30" s="12">
        <v>44421</v>
      </c>
      <c r="W30" s="8" t="s">
        <v>444</v>
      </c>
      <c r="X30" s="8" t="s">
        <v>529</v>
      </c>
      <c r="Y30" s="10">
        <v>196000</v>
      </c>
      <c r="Z30" s="10" t="s">
        <v>595</v>
      </c>
      <c r="AA30" s="8" t="s">
        <v>632</v>
      </c>
      <c r="AB30" s="8" t="s">
        <v>628</v>
      </c>
      <c r="AC30" s="8" t="s">
        <v>747</v>
      </c>
      <c r="AD30" s="8" t="s">
        <v>755</v>
      </c>
      <c r="AE30" s="8" t="s">
        <v>759</v>
      </c>
      <c r="AF30" s="8" t="s">
        <v>768</v>
      </c>
      <c r="AG30" s="8" t="s">
        <v>778</v>
      </c>
      <c r="AH30" s="13">
        <v>2.1</v>
      </c>
      <c r="AI30" s="7" t="s">
        <v>782</v>
      </c>
      <c r="AJ30" s="7" t="s">
        <v>782</v>
      </c>
      <c r="AK30" s="7" t="s">
        <v>783</v>
      </c>
      <c r="AL30" s="7" t="s">
        <v>782</v>
      </c>
      <c r="AN30" s="8" t="s">
        <v>786</v>
      </c>
      <c r="AO30" s="8" t="s">
        <v>790</v>
      </c>
      <c r="AP30" s="8" t="s">
        <v>796</v>
      </c>
      <c r="AQ30" s="13">
        <v>1.5</v>
      </c>
      <c r="AS30" s="8" t="s">
        <v>809</v>
      </c>
    </row>
    <row r="31" spans="1:52" s="9" customFormat="1" ht="37.5" hidden="1" customHeight="1" x14ac:dyDescent="0.3">
      <c r="A31" s="6">
        <v>25</v>
      </c>
      <c r="B31" s="6">
        <v>1</v>
      </c>
      <c r="C31" s="6">
        <v>30</v>
      </c>
      <c r="D31" s="42" t="s">
        <v>784</v>
      </c>
      <c r="E31" s="36" t="s">
        <v>549</v>
      </c>
      <c r="F31" s="36" t="s">
        <v>306</v>
      </c>
      <c r="G31" s="36" t="s">
        <v>229</v>
      </c>
      <c r="H31" s="8" t="s">
        <v>21</v>
      </c>
      <c r="I31" s="36" t="s">
        <v>135</v>
      </c>
      <c r="J31" s="8" t="s">
        <v>104</v>
      </c>
      <c r="K31" s="8" t="s">
        <v>108</v>
      </c>
      <c r="M31" s="10">
        <v>500000</v>
      </c>
      <c r="N31" s="8"/>
      <c r="O31" s="8"/>
      <c r="Q31" s="7" t="s">
        <v>782</v>
      </c>
      <c r="R31" s="7" t="s">
        <v>782</v>
      </c>
      <c r="S31" s="7" t="s">
        <v>782</v>
      </c>
      <c r="T31" s="7" t="s">
        <v>783</v>
      </c>
      <c r="U31" s="7" t="s">
        <v>783</v>
      </c>
      <c r="V31" s="12">
        <v>44421</v>
      </c>
      <c r="W31" s="8" t="s">
        <v>388</v>
      </c>
      <c r="X31" s="8" t="s">
        <v>472</v>
      </c>
      <c r="Y31" s="10">
        <v>1899000</v>
      </c>
      <c r="Z31" s="10" t="s">
        <v>609</v>
      </c>
      <c r="AA31" s="8" t="s">
        <v>633</v>
      </c>
      <c r="AB31" s="8" t="s">
        <v>632</v>
      </c>
      <c r="AC31" s="8" t="s">
        <v>690</v>
      </c>
      <c r="AD31" s="8" t="s">
        <v>755</v>
      </c>
      <c r="AE31" s="8" t="s">
        <v>759</v>
      </c>
      <c r="AF31" s="8" t="s">
        <v>759</v>
      </c>
      <c r="AG31" s="8" t="s">
        <v>771</v>
      </c>
      <c r="AH31" s="13">
        <v>3</v>
      </c>
      <c r="AI31" s="7" t="s">
        <v>782</v>
      </c>
      <c r="AJ31" s="7" t="s">
        <v>782</v>
      </c>
      <c r="AK31" s="7" t="s">
        <v>782</v>
      </c>
      <c r="AL31" s="7" t="s">
        <v>782</v>
      </c>
      <c r="AN31" s="8" t="s">
        <v>786</v>
      </c>
      <c r="AO31" s="8" t="s">
        <v>790</v>
      </c>
      <c r="AP31" s="8" t="s">
        <v>796</v>
      </c>
      <c r="AQ31" s="13">
        <v>3.95</v>
      </c>
    </row>
    <row r="32" spans="1:52" s="16" customFormat="1" ht="37.5" hidden="1" customHeight="1" x14ac:dyDescent="0.3">
      <c r="A32" s="6">
        <v>26</v>
      </c>
      <c r="B32" s="6">
        <v>1</v>
      </c>
      <c r="C32" s="6">
        <v>31</v>
      </c>
      <c r="D32" s="42" t="s">
        <v>784</v>
      </c>
      <c r="E32" s="36" t="s">
        <v>549</v>
      </c>
      <c r="F32" s="36" t="s">
        <v>307</v>
      </c>
      <c r="G32" s="36" t="s">
        <v>230</v>
      </c>
      <c r="H32" s="8" t="s">
        <v>22</v>
      </c>
      <c r="I32" s="36" t="s">
        <v>136</v>
      </c>
      <c r="J32" s="8" t="s">
        <v>104</v>
      </c>
      <c r="K32" s="8" t="s">
        <v>108</v>
      </c>
      <c r="L32" s="9"/>
      <c r="M32" s="10">
        <v>450000</v>
      </c>
      <c r="N32" s="8"/>
      <c r="O32" s="8"/>
      <c r="P32" s="9"/>
      <c r="Q32" s="7" t="s">
        <v>782</v>
      </c>
      <c r="R32" s="7" t="s">
        <v>782</v>
      </c>
      <c r="S32" s="7" t="s">
        <v>782</v>
      </c>
      <c r="T32" s="7" t="s">
        <v>782</v>
      </c>
      <c r="U32" s="7" t="s">
        <v>885</v>
      </c>
      <c r="V32" s="12">
        <v>44421</v>
      </c>
      <c r="W32" s="8" t="s">
        <v>389</v>
      </c>
      <c r="X32" s="8" t="s">
        <v>473</v>
      </c>
      <c r="Y32" s="10">
        <v>475000</v>
      </c>
      <c r="Z32" s="10" t="s">
        <v>608</v>
      </c>
      <c r="AA32" s="8" t="s">
        <v>627</v>
      </c>
      <c r="AB32" s="8" t="s">
        <v>627</v>
      </c>
      <c r="AC32" s="8" t="s">
        <v>691</v>
      </c>
      <c r="AD32" s="8" t="s">
        <v>755</v>
      </c>
      <c r="AE32" s="8" t="s">
        <v>759</v>
      </c>
      <c r="AF32" s="8" t="s">
        <v>759</v>
      </c>
      <c r="AG32" s="8" t="s">
        <v>771</v>
      </c>
      <c r="AH32" s="13">
        <v>3</v>
      </c>
      <c r="AI32" s="7" t="s">
        <v>782</v>
      </c>
      <c r="AJ32" s="7" t="s">
        <v>782</v>
      </c>
      <c r="AK32" s="7" t="s">
        <v>782</v>
      </c>
      <c r="AL32" s="7" t="s">
        <v>783</v>
      </c>
      <c r="AM32" s="9"/>
      <c r="AN32" s="8" t="s">
        <v>786</v>
      </c>
      <c r="AO32" s="8" t="s">
        <v>790</v>
      </c>
      <c r="AP32" s="8" t="s">
        <v>796</v>
      </c>
      <c r="AQ32" s="13">
        <v>3.36</v>
      </c>
      <c r="AR32" s="9"/>
      <c r="AS32" s="9"/>
      <c r="AT32" s="9"/>
      <c r="AU32" s="9"/>
      <c r="AV32" s="9"/>
      <c r="AW32" s="9"/>
      <c r="AX32" s="9"/>
      <c r="AY32" s="9"/>
      <c r="AZ32" s="9"/>
    </row>
    <row r="33" spans="1:52" s="9" customFormat="1" ht="37.5" hidden="1" customHeight="1" x14ac:dyDescent="0.3">
      <c r="A33" s="6">
        <v>24</v>
      </c>
      <c r="B33" s="6">
        <v>1</v>
      </c>
      <c r="C33" s="6">
        <v>32</v>
      </c>
      <c r="D33" s="42" t="s">
        <v>784</v>
      </c>
      <c r="E33" s="36" t="s">
        <v>549</v>
      </c>
      <c r="F33" s="36" t="s">
        <v>305</v>
      </c>
      <c r="G33" s="36" t="s">
        <v>228</v>
      </c>
      <c r="H33" s="8" t="s">
        <v>20</v>
      </c>
      <c r="I33" s="36" t="s">
        <v>134</v>
      </c>
      <c r="J33" s="8" t="s">
        <v>104</v>
      </c>
      <c r="K33" s="8" t="s">
        <v>108</v>
      </c>
      <c r="M33" s="10">
        <v>425000</v>
      </c>
      <c r="N33" s="8"/>
      <c r="O33" s="8"/>
      <c r="Q33" s="7" t="s">
        <v>782</v>
      </c>
      <c r="R33" s="7" t="s">
        <v>782</v>
      </c>
      <c r="S33" s="7" t="s">
        <v>782</v>
      </c>
      <c r="T33" s="7" t="s">
        <v>782</v>
      </c>
      <c r="U33" s="7" t="s">
        <v>783</v>
      </c>
      <c r="V33" s="12">
        <v>44421</v>
      </c>
      <c r="W33" s="8" t="s">
        <v>387</v>
      </c>
      <c r="X33" s="8" t="s">
        <v>471</v>
      </c>
      <c r="Y33" s="10">
        <v>426000</v>
      </c>
      <c r="Z33" s="10" t="s">
        <v>597</v>
      </c>
      <c r="AA33" s="8" t="s">
        <v>627</v>
      </c>
      <c r="AB33" s="8" t="s">
        <v>627</v>
      </c>
      <c r="AC33" s="8" t="s">
        <v>689</v>
      </c>
      <c r="AD33" s="8" t="s">
        <v>755</v>
      </c>
      <c r="AE33" s="8" t="s">
        <v>759</v>
      </c>
      <c r="AF33" s="8" t="s">
        <v>759</v>
      </c>
      <c r="AG33" s="8" t="s">
        <v>771</v>
      </c>
      <c r="AH33" s="13">
        <v>3</v>
      </c>
      <c r="AI33" s="7" t="s">
        <v>782</v>
      </c>
      <c r="AJ33" s="7" t="s">
        <v>782</v>
      </c>
      <c r="AK33" s="7" t="s">
        <v>782</v>
      </c>
      <c r="AL33" s="7" t="s">
        <v>782</v>
      </c>
      <c r="AN33" s="8" t="s">
        <v>786</v>
      </c>
      <c r="AO33" s="8" t="s">
        <v>790</v>
      </c>
      <c r="AQ33" s="13">
        <v>3.78</v>
      </c>
      <c r="AR33" s="13">
        <v>0.03</v>
      </c>
    </row>
    <row r="34" spans="1:52" s="9" customFormat="1" ht="81" hidden="1" customHeight="1" x14ac:dyDescent="0.3">
      <c r="A34" s="6">
        <v>11</v>
      </c>
      <c r="B34" s="6">
        <v>1</v>
      </c>
      <c r="C34" s="6">
        <v>33</v>
      </c>
      <c r="D34" s="42" t="s">
        <v>784</v>
      </c>
      <c r="E34" s="36" t="s">
        <v>541</v>
      </c>
      <c r="F34" s="36" t="s">
        <v>293</v>
      </c>
      <c r="G34" s="36" t="s">
        <v>216</v>
      </c>
      <c r="H34" s="8" t="s">
        <v>7</v>
      </c>
      <c r="I34" s="36" t="s">
        <v>122</v>
      </c>
      <c r="J34" s="8" t="s">
        <v>103</v>
      </c>
      <c r="K34" s="8" t="s">
        <v>107</v>
      </c>
      <c r="M34" s="10">
        <v>400000</v>
      </c>
      <c r="N34" s="8"/>
      <c r="O34" s="8"/>
      <c r="P34" s="8" t="s">
        <v>648</v>
      </c>
      <c r="Q34" s="7" t="s">
        <v>782</v>
      </c>
      <c r="R34" s="7" t="s">
        <v>782</v>
      </c>
      <c r="S34" s="7" t="s">
        <v>782</v>
      </c>
      <c r="T34" s="7" t="s">
        <v>782</v>
      </c>
      <c r="U34" s="7" t="s">
        <v>783</v>
      </c>
      <c r="V34" s="12">
        <v>44421</v>
      </c>
      <c r="W34" s="8" t="s">
        <v>375</v>
      </c>
      <c r="X34" s="8" t="s">
        <v>459</v>
      </c>
      <c r="Y34" s="10">
        <v>500000</v>
      </c>
      <c r="Z34" s="10" t="s">
        <v>600</v>
      </c>
      <c r="AA34" s="8" t="s">
        <v>627</v>
      </c>
      <c r="AB34" s="8" t="s">
        <v>627</v>
      </c>
      <c r="AC34" s="8" t="s">
        <v>677</v>
      </c>
      <c r="AD34" s="8" t="s">
        <v>755</v>
      </c>
      <c r="AE34" s="8" t="s">
        <v>759</v>
      </c>
      <c r="AF34" s="8" t="s">
        <v>759</v>
      </c>
      <c r="AG34" s="8" t="s">
        <v>771</v>
      </c>
      <c r="AH34" s="13">
        <v>3</v>
      </c>
      <c r="AI34" s="7" t="s">
        <v>782</v>
      </c>
      <c r="AJ34" s="7" t="s">
        <v>782</v>
      </c>
      <c r="AK34" s="7" t="s">
        <v>782</v>
      </c>
      <c r="AL34" s="7" t="s">
        <v>782</v>
      </c>
      <c r="AN34" s="8" t="s">
        <v>786</v>
      </c>
      <c r="AO34" s="8" t="s">
        <v>790</v>
      </c>
      <c r="AP34" s="8" t="s">
        <v>796</v>
      </c>
      <c r="AQ34" s="13">
        <v>9.99</v>
      </c>
      <c r="AR34" s="13">
        <v>5</v>
      </c>
    </row>
    <row r="35" spans="1:52" s="9" customFormat="1" ht="37.5" hidden="1" customHeight="1" x14ac:dyDescent="0.3">
      <c r="A35" s="6">
        <v>76</v>
      </c>
      <c r="B35" s="6">
        <v>1</v>
      </c>
      <c r="C35" s="6">
        <v>34</v>
      </c>
      <c r="D35" s="42" t="s">
        <v>784</v>
      </c>
      <c r="E35" s="36" t="s">
        <v>539</v>
      </c>
      <c r="F35" s="36" t="s">
        <v>348</v>
      </c>
      <c r="G35" s="36" t="s">
        <v>271</v>
      </c>
      <c r="H35" s="8" t="s">
        <v>72</v>
      </c>
      <c r="I35" s="36" t="s">
        <v>180</v>
      </c>
      <c r="J35" s="8" t="s">
        <v>103</v>
      </c>
      <c r="K35" s="8" t="s">
        <v>114</v>
      </c>
      <c r="L35" s="8" t="s">
        <v>107</v>
      </c>
      <c r="M35" s="10">
        <v>198000</v>
      </c>
      <c r="N35" s="8"/>
      <c r="O35" s="8"/>
      <c r="Q35" s="7" t="s">
        <v>782</v>
      </c>
      <c r="R35" s="7" t="s">
        <v>782</v>
      </c>
      <c r="S35" s="7" t="s">
        <v>782</v>
      </c>
      <c r="T35" s="7" t="s">
        <v>782</v>
      </c>
      <c r="U35" s="7" t="s">
        <v>783</v>
      </c>
      <c r="V35" s="12">
        <v>44421</v>
      </c>
      <c r="W35" s="8" t="s">
        <v>432</v>
      </c>
      <c r="X35" s="8" t="s">
        <v>516</v>
      </c>
      <c r="Y35" s="10">
        <v>199000</v>
      </c>
      <c r="Z35" s="10" t="s">
        <v>621</v>
      </c>
      <c r="AA35" s="8" t="s">
        <v>627</v>
      </c>
      <c r="AB35" s="8" t="s">
        <v>627</v>
      </c>
      <c r="AC35" s="8" t="s">
        <v>734</v>
      </c>
      <c r="AD35" s="8" t="s">
        <v>755</v>
      </c>
      <c r="AE35" s="8" t="s">
        <v>759</v>
      </c>
      <c r="AF35" s="8" t="s">
        <v>759</v>
      </c>
      <c r="AG35" s="8" t="s">
        <v>771</v>
      </c>
      <c r="AH35" s="13">
        <v>3</v>
      </c>
      <c r="AI35" s="7" t="s">
        <v>782</v>
      </c>
      <c r="AJ35" s="7" t="s">
        <v>782</v>
      </c>
      <c r="AK35" s="7" t="s">
        <v>782</v>
      </c>
      <c r="AL35" s="7" t="s">
        <v>782</v>
      </c>
      <c r="AN35" s="8" t="s">
        <v>786</v>
      </c>
      <c r="AO35" s="8" t="s">
        <v>790</v>
      </c>
      <c r="AP35" s="8" t="s">
        <v>796</v>
      </c>
      <c r="AQ35" s="13">
        <v>2.17</v>
      </c>
    </row>
    <row r="36" spans="1:52" s="9" customFormat="1" ht="37.5" hidden="1" customHeight="1" x14ac:dyDescent="0.3">
      <c r="A36" s="6">
        <v>87</v>
      </c>
      <c r="B36" s="6">
        <v>1</v>
      </c>
      <c r="C36" s="6">
        <v>35</v>
      </c>
      <c r="D36" s="42" t="s">
        <v>784</v>
      </c>
      <c r="E36" s="36" t="s">
        <v>539</v>
      </c>
      <c r="F36" s="36" t="s">
        <v>358</v>
      </c>
      <c r="G36" s="36" t="s">
        <v>245</v>
      </c>
      <c r="H36" s="8" t="s">
        <v>83</v>
      </c>
      <c r="I36" s="36" t="s">
        <v>191</v>
      </c>
      <c r="J36" s="8" t="s">
        <v>103</v>
      </c>
      <c r="K36" s="8" t="s">
        <v>114</v>
      </c>
      <c r="L36" s="8" t="s">
        <v>110</v>
      </c>
      <c r="M36" s="10">
        <v>110000</v>
      </c>
      <c r="N36" s="8"/>
      <c r="O36" s="8"/>
      <c r="Q36" s="7" t="s">
        <v>782</v>
      </c>
      <c r="R36" s="7" t="s">
        <v>782</v>
      </c>
      <c r="S36" s="7" t="s">
        <v>782</v>
      </c>
      <c r="T36" s="7" t="s">
        <v>782</v>
      </c>
      <c r="U36" s="7" t="s">
        <v>783</v>
      </c>
      <c r="V36" s="12">
        <v>44421</v>
      </c>
      <c r="W36" s="8" t="s">
        <v>442</v>
      </c>
      <c r="X36" s="8" t="s">
        <v>527</v>
      </c>
      <c r="Y36" s="10">
        <v>119000</v>
      </c>
      <c r="Z36" s="10" t="s">
        <v>623</v>
      </c>
      <c r="AA36" s="8" t="s">
        <v>633</v>
      </c>
      <c r="AB36" s="8" t="s">
        <v>627</v>
      </c>
      <c r="AC36" s="8" t="s">
        <v>745</v>
      </c>
      <c r="AD36" s="8" t="s">
        <v>755</v>
      </c>
      <c r="AE36" s="8" t="s">
        <v>759</v>
      </c>
      <c r="AF36" s="8" t="s">
        <v>759</v>
      </c>
      <c r="AG36" s="8" t="s">
        <v>771</v>
      </c>
      <c r="AH36" s="13">
        <v>3</v>
      </c>
      <c r="AI36" s="7" t="s">
        <v>782</v>
      </c>
      <c r="AJ36" s="7" t="s">
        <v>782</v>
      </c>
      <c r="AK36" s="7" t="s">
        <v>782</v>
      </c>
      <c r="AL36" s="7" t="s">
        <v>782</v>
      </c>
      <c r="AN36" s="8" t="s">
        <v>786</v>
      </c>
      <c r="AO36" s="8" t="s">
        <v>790</v>
      </c>
      <c r="AP36" s="8" t="s">
        <v>796</v>
      </c>
      <c r="AQ36" s="13">
        <v>4.0199999999999996</v>
      </c>
    </row>
    <row r="37" spans="1:52" s="9" customFormat="1" ht="37.5" hidden="1" customHeight="1" x14ac:dyDescent="0.3">
      <c r="A37" s="1">
        <v>8</v>
      </c>
      <c r="B37" s="1">
        <v>1</v>
      </c>
      <c r="C37" s="6">
        <v>36</v>
      </c>
      <c r="D37" s="42" t="s">
        <v>784</v>
      </c>
      <c r="E37" s="36" t="s">
        <v>539</v>
      </c>
      <c r="F37" s="36" t="s">
        <v>290</v>
      </c>
      <c r="G37" s="36" t="s">
        <v>213</v>
      </c>
      <c r="H37" s="8" t="s">
        <v>4</v>
      </c>
      <c r="I37" s="36" t="s">
        <v>119</v>
      </c>
      <c r="J37" s="8" t="s">
        <v>103</v>
      </c>
      <c r="K37" s="8" t="s">
        <v>107</v>
      </c>
      <c r="M37" s="10">
        <v>700000</v>
      </c>
      <c r="N37" s="8"/>
      <c r="O37" s="8"/>
      <c r="Q37" s="7" t="s">
        <v>782</v>
      </c>
      <c r="R37" s="7" t="s">
        <v>782</v>
      </c>
      <c r="S37" s="7" t="s">
        <v>782</v>
      </c>
      <c r="T37" s="7" t="s">
        <v>782</v>
      </c>
      <c r="U37" s="7" t="s">
        <v>783</v>
      </c>
      <c r="V37" s="12">
        <v>44421</v>
      </c>
      <c r="W37" s="8" t="s">
        <v>372</v>
      </c>
      <c r="X37" s="8" t="s">
        <v>456</v>
      </c>
      <c r="Y37" s="10">
        <v>774000</v>
      </c>
      <c r="Z37" s="10" t="s">
        <v>598</v>
      </c>
      <c r="AA37" s="8" t="s">
        <v>628</v>
      </c>
      <c r="AB37" s="8" t="s">
        <v>627</v>
      </c>
      <c r="AC37" s="8" t="s">
        <v>674</v>
      </c>
      <c r="AD37" s="8" t="s">
        <v>755</v>
      </c>
      <c r="AE37" s="8" t="s">
        <v>760</v>
      </c>
      <c r="AF37" s="8" t="s">
        <v>760</v>
      </c>
      <c r="AG37" s="8" t="s">
        <v>772</v>
      </c>
      <c r="AH37" s="13">
        <v>5</v>
      </c>
      <c r="AI37" s="7" t="s">
        <v>782</v>
      </c>
      <c r="AJ37" s="7" t="s">
        <v>782</v>
      </c>
      <c r="AK37" s="7" t="s">
        <v>782</v>
      </c>
      <c r="AL37" s="7" t="s">
        <v>782</v>
      </c>
      <c r="AN37" s="8" t="s">
        <v>786</v>
      </c>
      <c r="AO37" s="8" t="s">
        <v>790</v>
      </c>
      <c r="AQ37" s="13">
        <v>8.86</v>
      </c>
    </row>
    <row r="38" spans="1:52" s="9" customFormat="1" ht="37.5" hidden="1" customHeight="1" x14ac:dyDescent="0.3">
      <c r="A38" s="6">
        <v>6</v>
      </c>
      <c r="B38" s="6">
        <v>1</v>
      </c>
      <c r="C38" s="6">
        <v>37</v>
      </c>
      <c r="D38" s="42" t="s">
        <v>784</v>
      </c>
      <c r="E38" s="36" t="s">
        <v>539</v>
      </c>
      <c r="F38" s="36" t="s">
        <v>288</v>
      </c>
      <c r="G38" s="36" t="s">
        <v>211</v>
      </c>
      <c r="H38" s="8" t="s">
        <v>2</v>
      </c>
      <c r="I38" s="36" t="s">
        <v>117</v>
      </c>
      <c r="J38" s="8" t="s">
        <v>103</v>
      </c>
      <c r="K38" s="8" t="s">
        <v>107</v>
      </c>
      <c r="M38" s="10">
        <v>400000</v>
      </c>
      <c r="N38" s="8"/>
      <c r="O38" s="8"/>
      <c r="Q38" s="7" t="s">
        <v>782</v>
      </c>
      <c r="R38" s="7" t="s">
        <v>782</v>
      </c>
      <c r="S38" s="7" t="s">
        <v>782</v>
      </c>
      <c r="T38" s="7" t="s">
        <v>782</v>
      </c>
      <c r="U38" s="7" t="s">
        <v>783</v>
      </c>
      <c r="V38" s="12">
        <v>44421</v>
      </c>
      <c r="W38" s="8" t="s">
        <v>370</v>
      </c>
      <c r="X38" s="8" t="s">
        <v>454</v>
      </c>
      <c r="Y38" s="10">
        <v>447000</v>
      </c>
      <c r="Z38" s="10" t="s">
        <v>596</v>
      </c>
      <c r="AA38" s="8" t="s">
        <v>628</v>
      </c>
      <c r="AB38" s="8" t="s">
        <v>628</v>
      </c>
      <c r="AC38" s="8" t="s">
        <v>672</v>
      </c>
      <c r="AD38" s="8" t="s">
        <v>755</v>
      </c>
      <c r="AE38" s="8" t="s">
        <v>759</v>
      </c>
      <c r="AF38" s="8" t="s">
        <v>759</v>
      </c>
      <c r="AG38" s="8" t="s">
        <v>771</v>
      </c>
      <c r="AH38" s="13">
        <v>3</v>
      </c>
      <c r="AI38" s="7" t="s">
        <v>782</v>
      </c>
      <c r="AJ38" s="7" t="s">
        <v>782</v>
      </c>
      <c r="AK38" s="7" t="s">
        <v>782</v>
      </c>
      <c r="AL38" s="7" t="s">
        <v>782</v>
      </c>
      <c r="AN38" s="8" t="s">
        <v>786</v>
      </c>
      <c r="AO38" s="8" t="s">
        <v>790</v>
      </c>
      <c r="AP38" s="8" t="s">
        <v>796</v>
      </c>
      <c r="AQ38" s="13">
        <v>4.8600000000000003</v>
      </c>
      <c r="AR38" s="13">
        <v>0.21</v>
      </c>
    </row>
    <row r="39" spans="1:52" s="9" customFormat="1" ht="37.5" hidden="1" customHeight="1" x14ac:dyDescent="0.3">
      <c r="A39" s="6">
        <v>56</v>
      </c>
      <c r="B39" s="6">
        <v>1</v>
      </c>
      <c r="C39" s="6">
        <v>38</v>
      </c>
      <c r="D39" s="42" t="s">
        <v>784</v>
      </c>
      <c r="E39" s="36" t="s">
        <v>539</v>
      </c>
      <c r="F39" s="36" t="s">
        <v>331</v>
      </c>
      <c r="G39" s="36" t="s">
        <v>254</v>
      </c>
      <c r="H39" s="8" t="s">
        <v>52</v>
      </c>
      <c r="I39" s="36" t="s">
        <v>162</v>
      </c>
      <c r="J39" s="8" t="s">
        <v>103</v>
      </c>
      <c r="K39" s="8" t="s">
        <v>112</v>
      </c>
      <c r="M39" s="10">
        <v>250000</v>
      </c>
      <c r="Q39" s="7" t="s">
        <v>782</v>
      </c>
      <c r="R39" s="7" t="s">
        <v>782</v>
      </c>
      <c r="S39" s="7" t="s">
        <v>782</v>
      </c>
      <c r="T39" s="7" t="s">
        <v>782</v>
      </c>
      <c r="U39" s="7" t="s">
        <v>783</v>
      </c>
      <c r="V39" s="12">
        <v>44421</v>
      </c>
      <c r="W39" s="8" t="s">
        <v>414</v>
      </c>
      <c r="X39" s="8" t="s">
        <v>498</v>
      </c>
      <c r="Y39" s="10">
        <v>0</v>
      </c>
      <c r="AA39" s="8" t="s">
        <v>627</v>
      </c>
      <c r="AB39" s="8" t="s">
        <v>627</v>
      </c>
      <c r="AC39" s="8" t="s">
        <v>716</v>
      </c>
      <c r="AD39" s="8" t="s">
        <v>755</v>
      </c>
      <c r="AE39" s="8" t="s">
        <v>762</v>
      </c>
      <c r="AF39" s="8" t="s">
        <v>762</v>
      </c>
      <c r="AG39" s="8" t="s">
        <v>776</v>
      </c>
      <c r="AH39" s="13">
        <v>2</v>
      </c>
      <c r="AI39" s="7" t="s">
        <v>782</v>
      </c>
      <c r="AJ39" s="7" t="s">
        <v>782</v>
      </c>
      <c r="AK39" s="7" t="s">
        <v>782</v>
      </c>
      <c r="AL39" s="7" t="s">
        <v>782</v>
      </c>
      <c r="AO39" s="8" t="s">
        <v>790</v>
      </c>
      <c r="AP39" s="8" t="s">
        <v>796</v>
      </c>
      <c r="AQ39" s="13">
        <v>1.6</v>
      </c>
      <c r="AR39" s="13">
        <v>2.5</v>
      </c>
    </row>
    <row r="40" spans="1:52" s="16" customFormat="1" ht="84.75" hidden="1" customHeight="1" x14ac:dyDescent="0.3">
      <c r="A40" s="6">
        <v>90</v>
      </c>
      <c r="B40" s="6">
        <v>1</v>
      </c>
      <c r="C40" s="6">
        <v>39</v>
      </c>
      <c r="D40" s="42" t="s">
        <v>784</v>
      </c>
      <c r="E40" s="36" t="s">
        <v>590</v>
      </c>
      <c r="F40" s="36" t="s">
        <v>361</v>
      </c>
      <c r="G40" s="36" t="s">
        <v>281</v>
      </c>
      <c r="H40" s="8" t="s">
        <v>86</v>
      </c>
      <c r="I40" s="36" t="s">
        <v>194</v>
      </c>
      <c r="J40" s="8" t="s">
        <v>104</v>
      </c>
      <c r="K40" s="8" t="s">
        <v>114</v>
      </c>
      <c r="L40" s="8" t="s">
        <v>112</v>
      </c>
      <c r="M40" s="10">
        <v>188000</v>
      </c>
      <c r="N40" s="8"/>
      <c r="O40" s="8" t="s">
        <v>873</v>
      </c>
      <c r="P40" s="8" t="s">
        <v>669</v>
      </c>
      <c r="Q40" s="7" t="s">
        <v>782</v>
      </c>
      <c r="R40" s="7" t="s">
        <v>782</v>
      </c>
      <c r="S40" s="7" t="s">
        <v>782</v>
      </c>
      <c r="T40" s="7" t="s">
        <v>782</v>
      </c>
      <c r="U40" s="7" t="s">
        <v>885</v>
      </c>
      <c r="V40" s="12">
        <v>44421</v>
      </c>
      <c r="W40" s="8" t="s">
        <v>445</v>
      </c>
      <c r="X40" s="8" t="s">
        <v>530</v>
      </c>
      <c r="Y40" s="10">
        <v>194000</v>
      </c>
      <c r="Z40" s="10" t="s">
        <v>626</v>
      </c>
      <c r="AA40" s="8" t="s">
        <v>627</v>
      </c>
      <c r="AB40" s="8" t="s">
        <v>627</v>
      </c>
      <c r="AC40" s="8" t="s">
        <v>748</v>
      </c>
      <c r="AD40" s="8" t="s">
        <v>758</v>
      </c>
      <c r="AE40" s="8" t="s">
        <v>759</v>
      </c>
      <c r="AF40" s="8" t="s">
        <v>759</v>
      </c>
      <c r="AG40" s="8" t="s">
        <v>771</v>
      </c>
      <c r="AH40" s="13">
        <v>3</v>
      </c>
      <c r="AI40" s="7" t="s">
        <v>782</v>
      </c>
      <c r="AJ40" s="7" t="s">
        <v>782</v>
      </c>
      <c r="AK40" s="7" t="s">
        <v>782</v>
      </c>
      <c r="AL40" s="7" t="s">
        <v>782</v>
      </c>
      <c r="AM40" s="9"/>
      <c r="AN40" s="8" t="s">
        <v>786</v>
      </c>
      <c r="AO40" s="8" t="s">
        <v>790</v>
      </c>
      <c r="AP40" s="9"/>
      <c r="AQ40" s="13">
        <v>1.66</v>
      </c>
      <c r="AR40" s="13">
        <v>0.98</v>
      </c>
      <c r="AS40" s="9"/>
      <c r="AT40" s="9"/>
      <c r="AU40" s="9"/>
      <c r="AV40" s="9"/>
      <c r="AW40" s="9"/>
      <c r="AX40" s="9"/>
      <c r="AY40" s="9"/>
      <c r="AZ40" s="9"/>
    </row>
    <row r="41" spans="1:52" s="9" customFormat="1" ht="37.5" hidden="1" customHeight="1" x14ac:dyDescent="0.3">
      <c r="A41" s="6">
        <v>15</v>
      </c>
      <c r="B41" s="6">
        <v>1</v>
      </c>
      <c r="C41" s="6">
        <v>40</v>
      </c>
      <c r="D41" s="42" t="s">
        <v>784</v>
      </c>
      <c r="E41" s="36" t="s">
        <v>544</v>
      </c>
      <c r="F41" s="36" t="s">
        <v>297</v>
      </c>
      <c r="G41" s="36" t="s">
        <v>220</v>
      </c>
      <c r="H41" s="8" t="s">
        <v>11</v>
      </c>
      <c r="I41" s="36" t="s">
        <v>126</v>
      </c>
      <c r="J41" s="8" t="s">
        <v>103</v>
      </c>
      <c r="K41" s="8" t="s">
        <v>107</v>
      </c>
      <c r="M41" s="10">
        <v>2000000</v>
      </c>
      <c r="N41" s="8"/>
      <c r="O41" s="8"/>
      <c r="Q41" s="7" t="s">
        <v>782</v>
      </c>
      <c r="R41" s="7" t="s">
        <v>782</v>
      </c>
      <c r="S41" s="7" t="s">
        <v>782</v>
      </c>
      <c r="T41" s="7" t="s">
        <v>782</v>
      </c>
      <c r="U41" s="7" t="s">
        <v>885</v>
      </c>
      <c r="V41" s="12">
        <v>44421</v>
      </c>
      <c r="W41" s="8" t="s">
        <v>379</v>
      </c>
      <c r="X41" s="8" t="s">
        <v>463</v>
      </c>
      <c r="Y41" s="10">
        <v>3092000</v>
      </c>
      <c r="Z41" s="10" t="s">
        <v>603</v>
      </c>
      <c r="AA41" s="8" t="s">
        <v>627</v>
      </c>
      <c r="AB41" s="8" t="s">
        <v>627</v>
      </c>
      <c r="AC41" s="8" t="s">
        <v>681</v>
      </c>
      <c r="AD41" s="8" t="s">
        <v>755</v>
      </c>
      <c r="AE41" s="8" t="s">
        <v>759</v>
      </c>
      <c r="AF41" s="8" t="s">
        <v>759</v>
      </c>
      <c r="AG41" s="8" t="s">
        <v>771</v>
      </c>
      <c r="AH41" s="13">
        <v>3</v>
      </c>
      <c r="AI41" s="7" t="s">
        <v>782</v>
      </c>
      <c r="AJ41" s="7" t="s">
        <v>782</v>
      </c>
      <c r="AK41" s="7" t="s">
        <v>782</v>
      </c>
      <c r="AL41" s="7" t="s">
        <v>782</v>
      </c>
      <c r="AN41" s="8" t="s">
        <v>786</v>
      </c>
      <c r="AO41" s="8" t="s">
        <v>790</v>
      </c>
      <c r="AP41" s="8" t="s">
        <v>796</v>
      </c>
      <c r="AQ41" s="13">
        <v>27</v>
      </c>
    </row>
    <row r="42" spans="1:52" s="9" customFormat="1" ht="50.25" hidden="1" customHeight="1" x14ac:dyDescent="0.3">
      <c r="A42" s="6">
        <v>45</v>
      </c>
      <c r="B42" s="6">
        <v>1</v>
      </c>
      <c r="C42" s="6">
        <v>41</v>
      </c>
      <c r="D42" s="42" t="s">
        <v>784</v>
      </c>
      <c r="E42" s="36" t="s">
        <v>562</v>
      </c>
      <c r="F42" s="36" t="s">
        <v>323</v>
      </c>
      <c r="G42" s="36" t="s">
        <v>246</v>
      </c>
      <c r="H42" s="8" t="s">
        <v>41</v>
      </c>
      <c r="I42" s="36" t="s">
        <v>152</v>
      </c>
      <c r="J42" s="8" t="s">
        <v>104</v>
      </c>
      <c r="K42" s="8" t="s">
        <v>111</v>
      </c>
      <c r="M42" s="10">
        <v>250000</v>
      </c>
      <c r="N42" s="16"/>
      <c r="O42" s="16"/>
      <c r="P42" s="8" t="s">
        <v>658</v>
      </c>
      <c r="Q42" s="7" t="s">
        <v>782</v>
      </c>
      <c r="R42" s="7" t="s">
        <v>782</v>
      </c>
      <c r="S42" s="7" t="s">
        <v>782</v>
      </c>
      <c r="T42" s="7" t="s">
        <v>782</v>
      </c>
      <c r="U42" s="7" t="s">
        <v>783</v>
      </c>
      <c r="V42" s="12">
        <v>44421</v>
      </c>
      <c r="W42" s="8" t="s">
        <v>405</v>
      </c>
      <c r="X42" s="8" t="s">
        <v>489</v>
      </c>
      <c r="Y42" s="10">
        <v>2408000</v>
      </c>
      <c r="Z42" s="10" t="s">
        <v>617</v>
      </c>
      <c r="AA42" s="8" t="s">
        <v>627</v>
      </c>
      <c r="AB42" s="8" t="s">
        <v>627</v>
      </c>
      <c r="AC42" s="8" t="s">
        <v>706</v>
      </c>
      <c r="AD42" s="8" t="s">
        <v>755</v>
      </c>
      <c r="AE42" s="8" t="s">
        <v>759</v>
      </c>
      <c r="AF42" s="8" t="s">
        <v>759</v>
      </c>
      <c r="AG42" s="8" t="s">
        <v>771</v>
      </c>
      <c r="AH42" s="13">
        <v>3</v>
      </c>
      <c r="AI42" s="7" t="s">
        <v>782</v>
      </c>
      <c r="AJ42" s="7" t="s">
        <v>782</v>
      </c>
      <c r="AK42" s="7" t="s">
        <v>783</v>
      </c>
      <c r="AL42" s="7" t="s">
        <v>783</v>
      </c>
      <c r="AN42" s="8" t="s">
        <v>786</v>
      </c>
      <c r="AO42" s="8" t="s">
        <v>790</v>
      </c>
      <c r="AP42" s="8" t="s">
        <v>796</v>
      </c>
      <c r="AQ42" s="13">
        <v>0.7</v>
      </c>
    </row>
    <row r="43" spans="1:52" s="9" customFormat="1" ht="37.5" hidden="1" customHeight="1" x14ac:dyDescent="0.3">
      <c r="A43" s="6">
        <v>80</v>
      </c>
      <c r="B43" s="6">
        <v>1</v>
      </c>
      <c r="C43" s="6">
        <v>42</v>
      </c>
      <c r="D43" s="42" t="s">
        <v>784</v>
      </c>
      <c r="E43" s="36" t="s">
        <v>584</v>
      </c>
      <c r="F43" s="36" t="s">
        <v>352</v>
      </c>
      <c r="G43" s="36" t="s">
        <v>274</v>
      </c>
      <c r="H43" s="8" t="s">
        <v>76</v>
      </c>
      <c r="I43" s="36" t="s">
        <v>184</v>
      </c>
      <c r="J43" s="8" t="s">
        <v>103</v>
      </c>
      <c r="K43" s="8" t="s">
        <v>114</v>
      </c>
      <c r="L43" s="8" t="s">
        <v>108</v>
      </c>
      <c r="M43" s="10">
        <v>178000</v>
      </c>
      <c r="N43" s="8"/>
      <c r="O43" s="8"/>
      <c r="Q43" s="7" t="s">
        <v>782</v>
      </c>
      <c r="R43" s="7" t="s">
        <v>782</v>
      </c>
      <c r="S43" s="7" t="s">
        <v>782</v>
      </c>
      <c r="T43" s="7" t="s">
        <v>782</v>
      </c>
      <c r="U43" s="7" t="s">
        <v>885</v>
      </c>
      <c r="V43" s="12">
        <v>44421</v>
      </c>
      <c r="W43" s="8" t="s">
        <v>436</v>
      </c>
      <c r="X43" s="8" t="s">
        <v>520</v>
      </c>
      <c r="Y43" s="10">
        <v>181000</v>
      </c>
      <c r="Z43" s="10" t="s">
        <v>595</v>
      </c>
      <c r="AA43" s="8" t="s">
        <v>627</v>
      </c>
      <c r="AB43" s="8" t="s">
        <v>641</v>
      </c>
      <c r="AC43" s="8" t="s">
        <v>738</v>
      </c>
      <c r="AD43" s="8" t="s">
        <v>755</v>
      </c>
      <c r="AE43" s="8" t="s">
        <v>759</v>
      </c>
      <c r="AF43" s="8" t="s">
        <v>759</v>
      </c>
      <c r="AG43" s="8" t="s">
        <v>771</v>
      </c>
      <c r="AH43" s="13">
        <v>3</v>
      </c>
      <c r="AI43" s="7" t="s">
        <v>782</v>
      </c>
      <c r="AJ43" s="7" t="s">
        <v>782</v>
      </c>
      <c r="AK43" s="7" t="s">
        <v>782</v>
      </c>
      <c r="AL43" s="7" t="s">
        <v>782</v>
      </c>
      <c r="AN43" s="8" t="s">
        <v>786</v>
      </c>
      <c r="AO43" s="8" t="s">
        <v>790</v>
      </c>
      <c r="AP43" s="8" t="s">
        <v>796</v>
      </c>
      <c r="AQ43" s="13">
        <v>2.8</v>
      </c>
      <c r="AR43" s="13">
        <v>0.24</v>
      </c>
    </row>
    <row r="44" spans="1:52" s="9" customFormat="1" ht="37.5" hidden="1" customHeight="1" x14ac:dyDescent="0.3">
      <c r="A44" s="1">
        <v>33</v>
      </c>
      <c r="B44" s="1">
        <v>1</v>
      </c>
      <c r="C44" s="6">
        <v>43</v>
      </c>
      <c r="D44" s="42" t="s">
        <v>785</v>
      </c>
      <c r="E44" s="36" t="s">
        <v>552</v>
      </c>
      <c r="F44" s="36" t="s">
        <v>313</v>
      </c>
      <c r="G44" s="36" t="s">
        <v>236</v>
      </c>
      <c r="H44" s="8" t="s">
        <v>29</v>
      </c>
      <c r="I44" s="36" t="s">
        <v>142</v>
      </c>
      <c r="J44" s="8" t="s">
        <v>106</v>
      </c>
      <c r="K44" s="8" t="s">
        <v>109</v>
      </c>
      <c r="M44" s="10">
        <v>225000</v>
      </c>
      <c r="N44" s="8"/>
      <c r="O44" s="8"/>
      <c r="Q44" s="7" t="s">
        <v>782</v>
      </c>
      <c r="R44" s="7" t="s">
        <v>782</v>
      </c>
      <c r="S44" s="7" t="s">
        <v>782</v>
      </c>
      <c r="T44" s="7" t="s">
        <v>782</v>
      </c>
      <c r="U44" s="7" t="s">
        <v>885</v>
      </c>
      <c r="V44" s="12">
        <v>44421</v>
      </c>
      <c r="W44" s="8" t="s">
        <v>395</v>
      </c>
      <c r="X44" s="8" t="s">
        <v>479</v>
      </c>
      <c r="Y44" s="10">
        <v>275000</v>
      </c>
      <c r="Z44" s="10" t="s">
        <v>611</v>
      </c>
      <c r="AA44" s="8" t="s">
        <v>634</v>
      </c>
      <c r="AB44" s="8" t="s">
        <v>634</v>
      </c>
      <c r="AC44" s="8" t="s">
        <v>696</v>
      </c>
      <c r="AD44" s="8" t="s">
        <v>755</v>
      </c>
      <c r="AE44" s="8" t="s">
        <v>759</v>
      </c>
      <c r="AF44" s="8" t="s">
        <v>759</v>
      </c>
      <c r="AG44" s="8" t="s">
        <v>771</v>
      </c>
      <c r="AH44" s="13">
        <v>3</v>
      </c>
      <c r="AI44" s="7" t="s">
        <v>782</v>
      </c>
      <c r="AJ44" s="7" t="s">
        <v>782</v>
      </c>
      <c r="AK44" s="7" t="s">
        <v>782</v>
      </c>
      <c r="AL44" s="7" t="s">
        <v>782</v>
      </c>
      <c r="AN44" s="8" t="s">
        <v>787</v>
      </c>
      <c r="AO44" s="8" t="s">
        <v>794</v>
      </c>
      <c r="AQ44" s="13">
        <v>4.8499999999999996</v>
      </c>
    </row>
    <row r="45" spans="1:52" s="16" customFormat="1" ht="37.5" hidden="1" customHeight="1" x14ac:dyDescent="0.3">
      <c r="A45" s="6">
        <v>74</v>
      </c>
      <c r="B45" s="6">
        <v>1</v>
      </c>
      <c r="C45" s="6">
        <v>44</v>
      </c>
      <c r="D45" s="42" t="s">
        <v>785</v>
      </c>
      <c r="E45" s="36" t="s">
        <v>582</v>
      </c>
      <c r="F45" s="36" t="s">
        <v>347</v>
      </c>
      <c r="G45" s="36" t="s">
        <v>270</v>
      </c>
      <c r="H45" s="8" t="s">
        <v>70</v>
      </c>
      <c r="I45" s="36" t="s">
        <v>179</v>
      </c>
      <c r="J45" s="8" t="s">
        <v>104</v>
      </c>
      <c r="K45" s="8" t="s">
        <v>113</v>
      </c>
      <c r="L45" s="9"/>
      <c r="M45" s="10">
        <v>350000</v>
      </c>
      <c r="N45" s="8"/>
      <c r="O45" s="8"/>
      <c r="P45" s="9"/>
      <c r="Q45" s="7" t="s">
        <v>782</v>
      </c>
      <c r="R45" s="7" t="s">
        <v>782</v>
      </c>
      <c r="S45" s="7" t="s">
        <v>782</v>
      </c>
      <c r="T45" s="7" t="s">
        <v>782</v>
      </c>
      <c r="U45" s="7" t="s">
        <v>885</v>
      </c>
      <c r="V45" s="12">
        <v>44421</v>
      </c>
      <c r="W45" s="8" t="s">
        <v>431</v>
      </c>
      <c r="X45" s="8" t="s">
        <v>515</v>
      </c>
      <c r="Y45" s="10">
        <v>750000</v>
      </c>
      <c r="Z45" s="10" t="s">
        <v>625</v>
      </c>
      <c r="AA45" s="8" t="s">
        <v>627</v>
      </c>
      <c r="AB45" s="8" t="s">
        <v>633</v>
      </c>
      <c r="AC45" s="8" t="s">
        <v>733</v>
      </c>
      <c r="AD45" s="8" t="s">
        <v>755</v>
      </c>
      <c r="AE45" s="8" t="s">
        <v>761</v>
      </c>
      <c r="AF45" s="8" t="s">
        <v>767</v>
      </c>
      <c r="AG45" s="8" t="s">
        <v>777</v>
      </c>
      <c r="AH45" s="13">
        <v>3.1</v>
      </c>
      <c r="AI45" s="7" t="s">
        <v>782</v>
      </c>
      <c r="AJ45" s="7" t="s">
        <v>782</v>
      </c>
      <c r="AK45" s="7" t="s">
        <v>782</v>
      </c>
      <c r="AL45" s="7" t="s">
        <v>782</v>
      </c>
      <c r="AM45" s="9"/>
      <c r="AN45" s="8" t="s">
        <v>787</v>
      </c>
      <c r="AO45" s="8" t="s">
        <v>794</v>
      </c>
      <c r="AP45" s="9"/>
      <c r="AQ45" s="9"/>
      <c r="AR45" s="13">
        <v>28</v>
      </c>
      <c r="AS45" s="8" t="s">
        <v>808</v>
      </c>
      <c r="AT45" s="9"/>
    </row>
    <row r="46" spans="1:52" s="9" customFormat="1" ht="37.5" hidden="1" customHeight="1" x14ac:dyDescent="0.3">
      <c r="A46" s="6">
        <v>37</v>
      </c>
      <c r="B46" s="6">
        <v>1</v>
      </c>
      <c r="C46" s="6">
        <v>45</v>
      </c>
      <c r="D46" s="42" t="s">
        <v>785</v>
      </c>
      <c r="E46" s="36" t="s">
        <v>556</v>
      </c>
      <c r="F46" s="36" t="s">
        <v>317</v>
      </c>
      <c r="G46" s="36" t="s">
        <v>240</v>
      </c>
      <c r="H46" s="8" t="s">
        <v>33</v>
      </c>
      <c r="I46" s="36" t="s">
        <v>146</v>
      </c>
      <c r="J46" s="8" t="s">
        <v>106</v>
      </c>
      <c r="K46" s="8" t="s">
        <v>109</v>
      </c>
      <c r="M46" s="10">
        <v>250000</v>
      </c>
      <c r="N46" s="8"/>
      <c r="O46" s="8"/>
      <c r="Q46" s="7" t="s">
        <v>782</v>
      </c>
      <c r="R46" s="7" t="s">
        <v>782</v>
      </c>
      <c r="S46" s="7" t="s">
        <v>782</v>
      </c>
      <c r="T46" s="7" t="s">
        <v>782</v>
      </c>
      <c r="U46" s="7" t="s">
        <v>885</v>
      </c>
      <c r="V46" s="12">
        <v>44421</v>
      </c>
      <c r="W46" s="8" t="s">
        <v>399</v>
      </c>
      <c r="X46" s="8" t="s">
        <v>483</v>
      </c>
      <c r="Y46" s="10">
        <v>369000</v>
      </c>
      <c r="Z46" s="10" t="s">
        <v>614</v>
      </c>
      <c r="AA46" s="8" t="s">
        <v>627</v>
      </c>
      <c r="AB46" s="8" t="s">
        <v>627</v>
      </c>
      <c r="AC46" s="8" t="s">
        <v>700</v>
      </c>
      <c r="AD46" s="8" t="s">
        <v>755</v>
      </c>
      <c r="AE46" s="8" t="s">
        <v>759</v>
      </c>
      <c r="AF46" s="8" t="s">
        <v>759</v>
      </c>
      <c r="AG46" s="8" t="s">
        <v>771</v>
      </c>
      <c r="AH46" s="13">
        <v>3</v>
      </c>
      <c r="AI46" s="7" t="s">
        <v>782</v>
      </c>
      <c r="AJ46" s="7" t="s">
        <v>782</v>
      </c>
      <c r="AK46" s="7" t="s">
        <v>782</v>
      </c>
      <c r="AL46" s="7" t="s">
        <v>782</v>
      </c>
      <c r="AN46" s="8" t="s">
        <v>787</v>
      </c>
      <c r="AO46" s="8" t="s">
        <v>793</v>
      </c>
      <c r="AQ46" s="13">
        <v>3.26</v>
      </c>
    </row>
    <row r="47" spans="1:52" s="16" customFormat="1" ht="99.75" hidden="1" customHeight="1" x14ac:dyDescent="0.3">
      <c r="A47" s="6">
        <v>22</v>
      </c>
      <c r="B47" s="6">
        <v>1</v>
      </c>
      <c r="C47" s="6">
        <v>46</v>
      </c>
      <c r="D47" s="42" t="s">
        <v>785</v>
      </c>
      <c r="E47" s="36" t="s">
        <v>548</v>
      </c>
      <c r="F47" s="36" t="s">
        <v>303</v>
      </c>
      <c r="G47" s="36" t="s">
        <v>226</v>
      </c>
      <c r="H47" s="8" t="s">
        <v>18</v>
      </c>
      <c r="I47" s="36" t="s">
        <v>132</v>
      </c>
      <c r="J47" s="8" t="s">
        <v>104</v>
      </c>
      <c r="K47" s="8" t="s">
        <v>108</v>
      </c>
      <c r="L47" s="9"/>
      <c r="M47" s="10">
        <v>250000</v>
      </c>
      <c r="N47" s="8" t="s">
        <v>868</v>
      </c>
      <c r="O47" s="8"/>
      <c r="P47" s="8" t="s">
        <v>655</v>
      </c>
      <c r="Q47" s="7" t="s">
        <v>782</v>
      </c>
      <c r="R47" s="7" t="s">
        <v>782</v>
      </c>
      <c r="S47" s="7" t="s">
        <v>782</v>
      </c>
      <c r="T47" s="7" t="s">
        <v>783</v>
      </c>
      <c r="U47" s="7" t="s">
        <v>885</v>
      </c>
      <c r="V47" s="12">
        <v>44421</v>
      </c>
      <c r="W47" s="8" t="s">
        <v>385</v>
      </c>
      <c r="X47" s="8" t="s">
        <v>469</v>
      </c>
      <c r="Y47" s="10">
        <v>750000</v>
      </c>
      <c r="Z47" s="10" t="s">
        <v>607</v>
      </c>
      <c r="AA47" s="8" t="s">
        <v>632</v>
      </c>
      <c r="AB47" s="8" t="s">
        <v>627</v>
      </c>
      <c r="AC47" s="8" t="s">
        <v>687</v>
      </c>
      <c r="AD47" s="8" t="s">
        <v>757</v>
      </c>
      <c r="AE47" s="8" t="s">
        <v>759</v>
      </c>
      <c r="AF47" s="8" t="s">
        <v>766</v>
      </c>
      <c r="AG47" s="8" t="s">
        <v>774</v>
      </c>
      <c r="AH47" s="13">
        <v>2.5</v>
      </c>
      <c r="AI47" s="7" t="s">
        <v>782</v>
      </c>
      <c r="AJ47" s="7" t="s">
        <v>782</v>
      </c>
      <c r="AK47" s="7" t="s">
        <v>782</v>
      </c>
      <c r="AL47" s="7" t="s">
        <v>782</v>
      </c>
      <c r="AM47" s="9"/>
      <c r="AN47" s="8" t="s">
        <v>787</v>
      </c>
      <c r="AO47" s="8" t="s">
        <v>792</v>
      </c>
      <c r="AP47" s="9"/>
      <c r="AQ47" s="9"/>
      <c r="AR47" s="9"/>
      <c r="AS47" s="9"/>
      <c r="AT47" s="9"/>
      <c r="AU47" s="9"/>
      <c r="AV47" s="9"/>
      <c r="AW47" s="9"/>
      <c r="AX47" s="9"/>
      <c r="AY47" s="9"/>
      <c r="AZ47" s="9"/>
    </row>
    <row r="48" spans="1:52" s="9" customFormat="1" ht="37.5" hidden="1" customHeight="1" x14ac:dyDescent="0.3">
      <c r="A48" s="6">
        <v>52</v>
      </c>
      <c r="B48" s="6">
        <v>1</v>
      </c>
      <c r="C48" s="6">
        <v>47</v>
      </c>
      <c r="D48" s="42" t="s">
        <v>785</v>
      </c>
      <c r="E48" s="36" t="s">
        <v>567</v>
      </c>
      <c r="F48" s="36" t="s">
        <v>329</v>
      </c>
      <c r="G48" s="36" t="s">
        <v>251</v>
      </c>
      <c r="H48" s="8" t="s">
        <v>48</v>
      </c>
      <c r="I48" s="36" t="s">
        <v>158</v>
      </c>
      <c r="J48" s="8" t="s">
        <v>103</v>
      </c>
      <c r="K48" s="8" t="s">
        <v>112</v>
      </c>
      <c r="M48" s="10">
        <v>750000</v>
      </c>
      <c r="N48" s="8"/>
      <c r="O48" s="8"/>
      <c r="Q48" s="7" t="s">
        <v>782</v>
      </c>
      <c r="R48" s="7" t="s">
        <v>782</v>
      </c>
      <c r="S48" s="7" t="s">
        <v>782</v>
      </c>
      <c r="T48" s="7" t="s">
        <v>782</v>
      </c>
      <c r="U48" s="7" t="s">
        <v>885</v>
      </c>
      <c r="V48" s="12">
        <v>44421</v>
      </c>
      <c r="W48" s="8" t="s">
        <v>411</v>
      </c>
      <c r="X48" s="8" t="s">
        <v>495</v>
      </c>
      <c r="Y48" s="10">
        <v>981000</v>
      </c>
      <c r="Z48" s="10" t="s">
        <v>618</v>
      </c>
      <c r="AA48" s="8" t="s">
        <v>635</v>
      </c>
      <c r="AB48" s="8" t="s">
        <v>635</v>
      </c>
      <c r="AC48" s="8" t="s">
        <v>712</v>
      </c>
      <c r="AD48" s="8" t="s">
        <v>755</v>
      </c>
      <c r="AE48" s="8" t="s">
        <v>761</v>
      </c>
      <c r="AF48" s="8" t="s">
        <v>761</v>
      </c>
      <c r="AG48" s="8" t="s">
        <v>775</v>
      </c>
      <c r="AH48" s="13">
        <v>4</v>
      </c>
      <c r="AI48" s="7" t="s">
        <v>783</v>
      </c>
      <c r="AJ48" s="7" t="s">
        <v>782</v>
      </c>
      <c r="AK48" s="7" t="s">
        <v>782</v>
      </c>
      <c r="AL48" s="7" t="s">
        <v>782</v>
      </c>
      <c r="AN48" s="8" t="s">
        <v>787</v>
      </c>
      <c r="AO48" s="8" t="s">
        <v>793</v>
      </c>
      <c r="AQ48" s="13">
        <v>1.77</v>
      </c>
      <c r="AR48" s="13">
        <v>2.4300000000000002</v>
      </c>
    </row>
    <row r="49" spans="1:52" s="9" customFormat="1" ht="37.5" hidden="1" customHeight="1" x14ac:dyDescent="0.3">
      <c r="A49" s="6">
        <v>34</v>
      </c>
      <c r="B49" s="6">
        <v>1</v>
      </c>
      <c r="C49" s="6">
        <v>48</v>
      </c>
      <c r="D49" s="42" t="s">
        <v>785</v>
      </c>
      <c r="E49" s="36" t="s">
        <v>553</v>
      </c>
      <c r="F49" s="36" t="s">
        <v>314</v>
      </c>
      <c r="G49" s="36" t="s">
        <v>237</v>
      </c>
      <c r="H49" s="8" t="s">
        <v>30</v>
      </c>
      <c r="I49" s="36" t="s">
        <v>143</v>
      </c>
      <c r="J49" s="8" t="s">
        <v>104</v>
      </c>
      <c r="K49" s="8" t="s">
        <v>109</v>
      </c>
      <c r="M49" s="10">
        <v>500000</v>
      </c>
      <c r="N49" s="8"/>
      <c r="O49" s="8"/>
      <c r="Q49" s="7" t="s">
        <v>782</v>
      </c>
      <c r="R49" s="7" t="s">
        <v>782</v>
      </c>
      <c r="S49" s="7" t="s">
        <v>782</v>
      </c>
      <c r="T49" s="7" t="s">
        <v>782</v>
      </c>
      <c r="U49" s="7" t="s">
        <v>885</v>
      </c>
      <c r="V49" s="12">
        <v>44421</v>
      </c>
      <c r="W49" s="8" t="s">
        <v>396</v>
      </c>
      <c r="X49" s="8" t="s">
        <v>480</v>
      </c>
      <c r="Y49" s="10">
        <v>757000</v>
      </c>
      <c r="Z49" s="10" t="s">
        <v>612</v>
      </c>
      <c r="AA49" s="8" t="s">
        <v>627</v>
      </c>
      <c r="AB49" s="8" t="s">
        <v>627</v>
      </c>
      <c r="AC49" s="8" t="s">
        <v>697</v>
      </c>
      <c r="AD49" s="8" t="s">
        <v>755</v>
      </c>
      <c r="AE49" s="8" t="s">
        <v>759</v>
      </c>
      <c r="AF49" s="8" t="s">
        <v>759</v>
      </c>
      <c r="AG49" s="8" t="s">
        <v>771</v>
      </c>
      <c r="AH49" s="13">
        <v>3</v>
      </c>
      <c r="AI49" s="7" t="s">
        <v>782</v>
      </c>
      <c r="AJ49" s="7" t="s">
        <v>782</v>
      </c>
      <c r="AK49" s="7" t="s">
        <v>782</v>
      </c>
      <c r="AL49" s="7" t="s">
        <v>782</v>
      </c>
      <c r="AN49" s="8" t="s">
        <v>787</v>
      </c>
      <c r="AO49" s="8" t="s">
        <v>793</v>
      </c>
      <c r="AQ49" s="13">
        <v>14</v>
      </c>
    </row>
    <row r="50" spans="1:52" s="9" customFormat="1" ht="37.5" hidden="1" customHeight="1" x14ac:dyDescent="0.3">
      <c r="A50" s="6">
        <v>72</v>
      </c>
      <c r="B50" s="6">
        <v>1</v>
      </c>
      <c r="C50" s="6">
        <v>49</v>
      </c>
      <c r="D50" s="42" t="s">
        <v>785</v>
      </c>
      <c r="E50" s="36" t="s">
        <v>580</v>
      </c>
      <c r="F50" s="36" t="s">
        <v>346</v>
      </c>
      <c r="G50" s="36" t="s">
        <v>268</v>
      </c>
      <c r="H50" s="8" t="s">
        <v>68</v>
      </c>
      <c r="I50" s="36" t="s">
        <v>177</v>
      </c>
      <c r="J50" s="8" t="s">
        <v>103</v>
      </c>
      <c r="K50" s="8" t="s">
        <v>113</v>
      </c>
      <c r="M50" s="10">
        <v>500000</v>
      </c>
      <c r="N50" s="8"/>
      <c r="O50" s="8"/>
      <c r="Q50" s="7" t="s">
        <v>782</v>
      </c>
      <c r="R50" s="7" t="s">
        <v>783</v>
      </c>
      <c r="S50" s="7" t="s">
        <v>782</v>
      </c>
      <c r="T50" s="7" t="s">
        <v>782</v>
      </c>
      <c r="U50" s="7" t="s">
        <v>885</v>
      </c>
      <c r="V50" s="12">
        <v>44421</v>
      </c>
      <c r="W50" s="8" t="s">
        <v>429</v>
      </c>
      <c r="X50" s="8" t="s">
        <v>513</v>
      </c>
      <c r="Y50" s="10">
        <v>500000</v>
      </c>
      <c r="Z50" s="10" t="s">
        <v>597</v>
      </c>
      <c r="AA50" s="8" t="s">
        <v>636</v>
      </c>
      <c r="AB50" s="8" t="s">
        <v>640</v>
      </c>
      <c r="AC50" s="8" t="s">
        <v>731</v>
      </c>
      <c r="AD50" s="8" t="s">
        <v>755</v>
      </c>
      <c r="AE50" s="8" t="s">
        <v>759</v>
      </c>
      <c r="AF50" s="8" t="s">
        <v>759</v>
      </c>
      <c r="AG50" s="8" t="s">
        <v>771</v>
      </c>
      <c r="AH50" s="13">
        <v>3</v>
      </c>
      <c r="AI50" s="7" t="s">
        <v>782</v>
      </c>
      <c r="AJ50" s="7" t="s">
        <v>782</v>
      </c>
      <c r="AK50" s="7" t="s">
        <v>782</v>
      </c>
      <c r="AL50" s="7" t="s">
        <v>782</v>
      </c>
      <c r="AN50" s="8" t="s">
        <v>787</v>
      </c>
      <c r="AO50" s="8" t="s">
        <v>794</v>
      </c>
      <c r="AP50" s="8" t="s">
        <v>572</v>
      </c>
      <c r="AQ50" s="13">
        <v>0.04</v>
      </c>
      <c r="AR50" s="13">
        <v>0.02</v>
      </c>
    </row>
    <row r="51" spans="1:52" s="9" customFormat="1" ht="37.5" hidden="1" customHeight="1" x14ac:dyDescent="0.3">
      <c r="A51" s="1">
        <v>83</v>
      </c>
      <c r="B51" s="1">
        <v>1</v>
      </c>
      <c r="C51" s="6">
        <v>50</v>
      </c>
      <c r="D51" s="42" t="s">
        <v>785</v>
      </c>
      <c r="E51" s="36" t="s">
        <v>586</v>
      </c>
      <c r="F51" s="36" t="s">
        <v>355</v>
      </c>
      <c r="G51" s="36" t="s">
        <v>277</v>
      </c>
      <c r="H51" s="8" t="s">
        <v>79</v>
      </c>
      <c r="I51" s="36" t="s">
        <v>187</v>
      </c>
      <c r="J51" s="8" t="s">
        <v>106</v>
      </c>
      <c r="K51" s="8" t="s">
        <v>114</v>
      </c>
      <c r="L51" s="8" t="s">
        <v>109</v>
      </c>
      <c r="M51" s="10">
        <v>198000</v>
      </c>
      <c r="N51" s="8"/>
      <c r="O51" s="8"/>
      <c r="P51" s="8" t="s">
        <v>667</v>
      </c>
      <c r="Q51" s="7" t="s">
        <v>782</v>
      </c>
      <c r="R51" s="7" t="s">
        <v>782</v>
      </c>
      <c r="S51" s="7" t="s">
        <v>782</v>
      </c>
      <c r="T51" s="7" t="s">
        <v>782</v>
      </c>
      <c r="U51" s="7" t="s">
        <v>885</v>
      </c>
      <c r="V51" s="12">
        <v>44421</v>
      </c>
      <c r="W51" s="8" t="s">
        <v>439</v>
      </c>
      <c r="X51" s="8" t="s">
        <v>523</v>
      </c>
      <c r="Y51" s="10">
        <v>198000</v>
      </c>
      <c r="Z51" s="10" t="s">
        <v>597</v>
      </c>
      <c r="AA51" s="8" t="s">
        <v>627</v>
      </c>
      <c r="AB51" s="8" t="s">
        <v>627</v>
      </c>
      <c r="AC51" s="8" t="s">
        <v>741</v>
      </c>
      <c r="AD51" s="8" t="s">
        <v>755</v>
      </c>
      <c r="AE51" s="8" t="s">
        <v>759</v>
      </c>
      <c r="AF51" s="8" t="s">
        <v>759</v>
      </c>
      <c r="AG51" s="8" t="s">
        <v>771</v>
      </c>
      <c r="AH51" s="13">
        <v>3</v>
      </c>
      <c r="AI51" s="7" t="s">
        <v>782</v>
      </c>
      <c r="AJ51" s="7" t="s">
        <v>782</v>
      </c>
      <c r="AK51" s="7" t="s">
        <v>782</v>
      </c>
      <c r="AL51" s="7" t="s">
        <v>782</v>
      </c>
      <c r="AN51" s="8" t="s">
        <v>787</v>
      </c>
      <c r="AO51" s="8" t="s">
        <v>793</v>
      </c>
      <c r="AQ51" s="13">
        <v>1.1399999999999999</v>
      </c>
      <c r="AR51" s="13">
        <v>1.42</v>
      </c>
    </row>
    <row r="52" spans="1:52" s="9" customFormat="1" ht="37.5" hidden="1" customHeight="1" x14ac:dyDescent="0.3">
      <c r="A52" s="6">
        <v>66</v>
      </c>
      <c r="B52" s="6">
        <v>1</v>
      </c>
      <c r="C52" s="6">
        <v>51</v>
      </c>
      <c r="D52" s="42" t="s">
        <v>785</v>
      </c>
      <c r="E52" s="36" t="s">
        <v>575</v>
      </c>
      <c r="F52" s="36" t="s">
        <v>340</v>
      </c>
      <c r="G52" s="36" t="s">
        <v>262</v>
      </c>
      <c r="H52" s="8" t="s">
        <v>62</v>
      </c>
      <c r="I52" s="36" t="s">
        <v>171</v>
      </c>
      <c r="J52" s="8" t="s">
        <v>104</v>
      </c>
      <c r="K52" s="8" t="s">
        <v>113</v>
      </c>
      <c r="M52" s="10">
        <v>2600000</v>
      </c>
      <c r="N52" s="8"/>
      <c r="O52" s="8"/>
      <c r="Q52" s="7" t="s">
        <v>782</v>
      </c>
      <c r="R52" s="7" t="s">
        <v>782</v>
      </c>
      <c r="S52" s="7" t="s">
        <v>782</v>
      </c>
      <c r="T52" s="7" t="s">
        <v>782</v>
      </c>
      <c r="U52" s="7" t="s">
        <v>885</v>
      </c>
      <c r="V52" s="12">
        <v>44421</v>
      </c>
      <c r="W52" s="8" t="s">
        <v>423</v>
      </c>
      <c r="X52" s="8" t="s">
        <v>507</v>
      </c>
      <c r="Y52" s="10">
        <v>2836000</v>
      </c>
      <c r="Z52" s="10" t="s">
        <v>623</v>
      </c>
      <c r="AA52" s="8" t="s">
        <v>636</v>
      </c>
      <c r="AB52" s="8" t="s">
        <v>636</v>
      </c>
      <c r="AC52" s="8" t="s">
        <v>725</v>
      </c>
      <c r="AD52" s="8" t="s">
        <v>755</v>
      </c>
      <c r="AE52" s="8" t="s">
        <v>759</v>
      </c>
      <c r="AF52" s="8" t="s">
        <v>768</v>
      </c>
      <c r="AG52" s="8" t="s">
        <v>778</v>
      </c>
      <c r="AH52" s="13">
        <v>2.1</v>
      </c>
      <c r="AI52" s="7" t="s">
        <v>782</v>
      </c>
      <c r="AJ52" s="7" t="s">
        <v>782</v>
      </c>
      <c r="AK52" s="7" t="s">
        <v>782</v>
      </c>
      <c r="AL52" s="7" t="s">
        <v>782</v>
      </c>
      <c r="AN52" s="8" t="s">
        <v>787</v>
      </c>
      <c r="AO52" s="8" t="s">
        <v>794</v>
      </c>
      <c r="AT52" s="8" t="s">
        <v>814</v>
      </c>
    </row>
    <row r="53" spans="1:52" s="9" customFormat="1" ht="37.5" hidden="1" customHeight="1" x14ac:dyDescent="0.3">
      <c r="A53" s="6">
        <v>36</v>
      </c>
      <c r="B53" s="6">
        <v>1</v>
      </c>
      <c r="C53" s="6">
        <v>52</v>
      </c>
      <c r="D53" s="42" t="s">
        <v>785</v>
      </c>
      <c r="E53" s="36" t="s">
        <v>555</v>
      </c>
      <c r="F53" s="36" t="s">
        <v>316</v>
      </c>
      <c r="G53" s="36" t="s">
        <v>239</v>
      </c>
      <c r="H53" s="8" t="s">
        <v>32</v>
      </c>
      <c r="I53" s="36" t="s">
        <v>145</v>
      </c>
      <c r="J53" s="8" t="s">
        <v>106</v>
      </c>
      <c r="K53" s="8" t="s">
        <v>109</v>
      </c>
      <c r="M53" s="10">
        <v>300000</v>
      </c>
      <c r="N53" s="8"/>
      <c r="O53" s="8"/>
      <c r="P53" s="8" t="s">
        <v>656</v>
      </c>
      <c r="Q53" s="7" t="s">
        <v>782</v>
      </c>
      <c r="R53" s="7" t="s">
        <v>782</v>
      </c>
      <c r="S53" s="7" t="s">
        <v>782</v>
      </c>
      <c r="T53" s="7" t="s">
        <v>782</v>
      </c>
      <c r="U53" s="7" t="s">
        <v>885</v>
      </c>
      <c r="V53" s="12">
        <v>44421</v>
      </c>
      <c r="W53" s="8" t="s">
        <v>398</v>
      </c>
      <c r="X53" s="8" t="s">
        <v>482</v>
      </c>
      <c r="Y53" s="10">
        <v>300000</v>
      </c>
      <c r="Z53" s="10" t="s">
        <v>597</v>
      </c>
      <c r="AA53" s="8" t="s">
        <v>627</v>
      </c>
      <c r="AB53" s="8" t="s">
        <v>627</v>
      </c>
      <c r="AC53" s="8" t="s">
        <v>699</v>
      </c>
      <c r="AD53" s="8" t="s">
        <v>755</v>
      </c>
      <c r="AE53" s="8" t="s">
        <v>759</v>
      </c>
      <c r="AF53" s="8" t="s">
        <v>768</v>
      </c>
      <c r="AG53" s="8" t="s">
        <v>778</v>
      </c>
      <c r="AH53" s="13">
        <v>2.1</v>
      </c>
      <c r="AI53" s="7" t="s">
        <v>782</v>
      </c>
      <c r="AJ53" s="7" t="s">
        <v>782</v>
      </c>
      <c r="AK53" s="7" t="s">
        <v>782</v>
      </c>
      <c r="AL53" s="7" t="s">
        <v>782</v>
      </c>
      <c r="AN53" s="8" t="s">
        <v>787</v>
      </c>
      <c r="AO53" s="8" t="s">
        <v>793</v>
      </c>
      <c r="AQ53" s="13">
        <v>4</v>
      </c>
      <c r="AR53" s="13">
        <v>1</v>
      </c>
      <c r="AS53" s="8" t="s">
        <v>801</v>
      </c>
    </row>
    <row r="54" spans="1:52" s="9" customFormat="1" ht="37.5" hidden="1" customHeight="1" x14ac:dyDescent="0.3">
      <c r="A54" s="6">
        <v>85</v>
      </c>
      <c r="B54" s="6">
        <v>1</v>
      </c>
      <c r="C54" s="6">
        <v>53</v>
      </c>
      <c r="D54" s="42" t="s">
        <v>785</v>
      </c>
      <c r="E54" s="36" t="s">
        <v>588</v>
      </c>
      <c r="F54" s="36" t="s">
        <v>357</v>
      </c>
      <c r="G54" s="36" t="s">
        <v>279</v>
      </c>
      <c r="H54" s="8" t="s">
        <v>81</v>
      </c>
      <c r="I54" s="36" t="s">
        <v>189</v>
      </c>
      <c r="J54" s="8" t="s">
        <v>106</v>
      </c>
      <c r="K54" s="8" t="s">
        <v>114</v>
      </c>
      <c r="L54" s="8" t="s">
        <v>109</v>
      </c>
      <c r="M54" s="10">
        <v>199000</v>
      </c>
      <c r="N54" s="8"/>
      <c r="O54" s="8"/>
      <c r="Q54" s="7" t="s">
        <v>782</v>
      </c>
      <c r="R54" s="7" t="s">
        <v>782</v>
      </c>
      <c r="S54" s="7" t="s">
        <v>782</v>
      </c>
      <c r="T54" s="7" t="s">
        <v>782</v>
      </c>
      <c r="U54" s="7" t="s">
        <v>885</v>
      </c>
      <c r="V54" s="12">
        <v>44421</v>
      </c>
      <c r="W54" s="8" t="s">
        <v>441</v>
      </c>
      <c r="X54" s="8" t="s">
        <v>525</v>
      </c>
      <c r="Y54" s="10">
        <v>199000</v>
      </c>
      <c r="Z54" s="10" t="s">
        <v>597</v>
      </c>
      <c r="AA54" s="8" t="s">
        <v>627</v>
      </c>
      <c r="AB54" s="8" t="s">
        <v>627</v>
      </c>
      <c r="AC54" s="8" t="s">
        <v>743</v>
      </c>
      <c r="AD54" s="8" t="s">
        <v>755</v>
      </c>
      <c r="AE54" s="8" t="s">
        <v>759</v>
      </c>
      <c r="AF54" s="8" t="s">
        <v>768</v>
      </c>
      <c r="AG54" s="8" t="s">
        <v>778</v>
      </c>
      <c r="AH54" s="13">
        <v>2.1</v>
      </c>
      <c r="AI54" s="7" t="s">
        <v>782</v>
      </c>
      <c r="AJ54" s="7" t="s">
        <v>782</v>
      </c>
      <c r="AK54" s="7" t="s">
        <v>782</v>
      </c>
      <c r="AL54" s="7" t="s">
        <v>782</v>
      </c>
      <c r="AN54" s="8" t="s">
        <v>787</v>
      </c>
      <c r="AO54" s="8" t="s">
        <v>793</v>
      </c>
      <c r="AQ54" s="13">
        <v>2.2400000000000002</v>
      </c>
      <c r="AR54" s="13">
        <v>1</v>
      </c>
    </row>
    <row r="55" spans="1:52" s="9" customFormat="1" ht="37.5" hidden="1" customHeight="1" x14ac:dyDescent="0.3">
      <c r="A55" s="6">
        <v>69</v>
      </c>
      <c r="B55" s="6">
        <v>1</v>
      </c>
      <c r="C55" s="6">
        <v>54</v>
      </c>
      <c r="D55" s="42" t="s">
        <v>785</v>
      </c>
      <c r="E55" s="36" t="s">
        <v>577</v>
      </c>
      <c r="F55" s="36" t="s">
        <v>343</v>
      </c>
      <c r="G55" s="36" t="s">
        <v>265</v>
      </c>
      <c r="H55" s="8" t="s">
        <v>65</v>
      </c>
      <c r="I55" s="36" t="s">
        <v>174</v>
      </c>
      <c r="J55" s="8" t="s">
        <v>104</v>
      </c>
      <c r="K55" s="8" t="s">
        <v>113</v>
      </c>
      <c r="M55" s="10">
        <v>1200000</v>
      </c>
      <c r="N55" s="8"/>
      <c r="O55" s="8"/>
      <c r="Q55" s="7" t="s">
        <v>782</v>
      </c>
      <c r="R55" s="7" t="s">
        <v>782</v>
      </c>
      <c r="S55" s="7" t="s">
        <v>782</v>
      </c>
      <c r="T55" s="7" t="s">
        <v>782</v>
      </c>
      <c r="U55" s="7" t="s">
        <v>885</v>
      </c>
      <c r="V55" s="12">
        <v>44421</v>
      </c>
      <c r="W55" s="8" t="s">
        <v>426</v>
      </c>
      <c r="X55" s="8" t="s">
        <v>510</v>
      </c>
      <c r="Y55" s="10">
        <v>1260000</v>
      </c>
      <c r="Z55" s="10" t="s">
        <v>608</v>
      </c>
      <c r="AA55" s="8" t="s">
        <v>636</v>
      </c>
      <c r="AB55" s="8" t="s">
        <v>627</v>
      </c>
      <c r="AC55" s="8" t="s">
        <v>728</v>
      </c>
      <c r="AD55" s="8" t="s">
        <v>755</v>
      </c>
      <c r="AE55" s="8" t="s">
        <v>759</v>
      </c>
      <c r="AF55" s="8" t="s">
        <v>759</v>
      </c>
      <c r="AG55" s="8" t="s">
        <v>771</v>
      </c>
      <c r="AH55" s="13">
        <v>3</v>
      </c>
      <c r="AI55" s="7" t="s">
        <v>782</v>
      </c>
      <c r="AJ55" s="7" t="s">
        <v>782</v>
      </c>
      <c r="AK55" s="7" t="s">
        <v>782</v>
      </c>
      <c r="AL55" s="7" t="s">
        <v>782</v>
      </c>
      <c r="AN55" s="8" t="s">
        <v>787</v>
      </c>
      <c r="AO55" s="8" t="s">
        <v>794</v>
      </c>
      <c r="AR55" s="13">
        <v>12</v>
      </c>
    </row>
    <row r="56" spans="1:52" s="9" customFormat="1" ht="37.5" hidden="1" customHeight="1" x14ac:dyDescent="0.3">
      <c r="A56" s="1">
        <v>88</v>
      </c>
      <c r="B56" s="1">
        <v>1</v>
      </c>
      <c r="C56" s="6">
        <v>55</v>
      </c>
      <c r="D56" s="42" t="s">
        <v>785</v>
      </c>
      <c r="E56" s="36" t="s">
        <v>589</v>
      </c>
      <c r="F56" s="36" t="s">
        <v>359</v>
      </c>
      <c r="G56" s="36" t="s">
        <v>238</v>
      </c>
      <c r="H56" s="8" t="s">
        <v>84</v>
      </c>
      <c r="I56" s="36" t="s">
        <v>192</v>
      </c>
      <c r="J56" s="8" t="s">
        <v>106</v>
      </c>
      <c r="K56" s="8" t="s">
        <v>114</v>
      </c>
      <c r="L56" s="8" t="s">
        <v>111</v>
      </c>
      <c r="M56" s="10">
        <v>130000</v>
      </c>
      <c r="N56" s="8"/>
      <c r="O56" s="8"/>
      <c r="Q56" s="7" t="s">
        <v>782</v>
      </c>
      <c r="R56" s="7" t="s">
        <v>782</v>
      </c>
      <c r="S56" s="7" t="s">
        <v>782</v>
      </c>
      <c r="T56" s="7" t="s">
        <v>782</v>
      </c>
      <c r="U56" s="7" t="s">
        <v>885</v>
      </c>
      <c r="V56" s="12">
        <v>44421</v>
      </c>
      <c r="W56" s="8" t="s">
        <v>443</v>
      </c>
      <c r="X56" s="8" t="s">
        <v>528</v>
      </c>
      <c r="Y56" s="10">
        <v>130000</v>
      </c>
      <c r="Z56" s="10" t="s">
        <v>597</v>
      </c>
      <c r="AA56" s="8" t="s">
        <v>632</v>
      </c>
      <c r="AB56" s="8" t="s">
        <v>643</v>
      </c>
      <c r="AC56" s="8" t="s">
        <v>746</v>
      </c>
      <c r="AD56" s="8" t="s">
        <v>755</v>
      </c>
      <c r="AE56" s="8" t="s">
        <v>759</v>
      </c>
      <c r="AF56" s="8" t="s">
        <v>768</v>
      </c>
      <c r="AG56" s="8" t="s">
        <v>778</v>
      </c>
      <c r="AH56" s="13">
        <v>2.1</v>
      </c>
      <c r="AI56" s="7" t="s">
        <v>782</v>
      </c>
      <c r="AJ56" s="7" t="s">
        <v>782</v>
      </c>
      <c r="AK56" s="7" t="s">
        <v>782</v>
      </c>
      <c r="AL56" s="7" t="s">
        <v>782</v>
      </c>
      <c r="AN56" s="8" t="s">
        <v>787</v>
      </c>
      <c r="AO56" s="8" t="s">
        <v>793</v>
      </c>
      <c r="AQ56" s="13">
        <v>2</v>
      </c>
    </row>
    <row r="57" spans="1:52" s="9" customFormat="1" ht="195.75" hidden="1" customHeight="1" x14ac:dyDescent="0.3">
      <c r="A57" s="1">
        <v>63</v>
      </c>
      <c r="B57" s="1">
        <v>1</v>
      </c>
      <c r="C57" s="6">
        <v>56</v>
      </c>
      <c r="D57" s="42" t="s">
        <v>785</v>
      </c>
      <c r="E57" s="36" t="s">
        <v>574</v>
      </c>
      <c r="F57" s="36" t="s">
        <v>337</v>
      </c>
      <c r="G57" s="36" t="s">
        <v>226</v>
      </c>
      <c r="H57" s="8" t="s">
        <v>59</v>
      </c>
      <c r="I57" s="36" t="s">
        <v>168</v>
      </c>
      <c r="J57" s="8" t="s">
        <v>105</v>
      </c>
      <c r="K57" s="8" t="s">
        <v>113</v>
      </c>
      <c r="M57" s="10">
        <v>1000000</v>
      </c>
      <c r="N57" s="8"/>
      <c r="O57" s="8" t="s">
        <v>874</v>
      </c>
      <c r="Q57" s="7" t="s">
        <v>782</v>
      </c>
      <c r="R57" s="7" t="s">
        <v>782</v>
      </c>
      <c r="S57" s="7" t="s">
        <v>782</v>
      </c>
      <c r="T57" s="7" t="s">
        <v>783</v>
      </c>
      <c r="U57" s="7" t="s">
        <v>885</v>
      </c>
      <c r="V57" s="12">
        <v>44421</v>
      </c>
      <c r="W57" s="8" t="s">
        <v>420</v>
      </c>
      <c r="X57" s="8" t="s">
        <v>504</v>
      </c>
      <c r="Y57" s="10">
        <v>1980000</v>
      </c>
      <c r="Z57" s="10" t="s">
        <v>622</v>
      </c>
      <c r="AA57" s="8" t="s">
        <v>633</v>
      </c>
      <c r="AB57" s="8" t="s">
        <v>633</v>
      </c>
      <c r="AC57" s="8" t="s">
        <v>722</v>
      </c>
      <c r="AD57" s="8" t="s">
        <v>755</v>
      </c>
      <c r="AE57" s="8" t="s">
        <v>759</v>
      </c>
      <c r="AF57" s="8" t="s">
        <v>759</v>
      </c>
      <c r="AG57" s="8" t="s">
        <v>771</v>
      </c>
      <c r="AH57" s="13">
        <v>3</v>
      </c>
      <c r="AI57" s="7" t="s">
        <v>782</v>
      </c>
      <c r="AJ57" s="7" t="s">
        <v>783</v>
      </c>
      <c r="AK57" s="7" t="s">
        <v>782</v>
      </c>
      <c r="AL57" s="7" t="s">
        <v>782</v>
      </c>
      <c r="AN57" s="8" t="s">
        <v>787</v>
      </c>
      <c r="AO57" s="8" t="s">
        <v>794</v>
      </c>
      <c r="AR57" s="13">
        <v>1.2</v>
      </c>
      <c r="AU57" s="16"/>
      <c r="AV57" s="16"/>
      <c r="AW57" s="16"/>
      <c r="AX57" s="16"/>
      <c r="AY57" s="16"/>
      <c r="AZ57" s="16"/>
    </row>
    <row r="58" spans="1:52" s="9" customFormat="1" ht="37.5" hidden="1" customHeight="1" x14ac:dyDescent="0.3">
      <c r="A58" s="1">
        <v>53</v>
      </c>
      <c r="B58" s="1">
        <v>1</v>
      </c>
      <c r="C58" s="6">
        <v>57</v>
      </c>
      <c r="D58" s="42" t="s">
        <v>785</v>
      </c>
      <c r="E58" s="36" t="s">
        <v>568</v>
      </c>
      <c r="F58" s="36" t="s">
        <v>330</v>
      </c>
      <c r="G58" s="36" t="s">
        <v>252</v>
      </c>
      <c r="H58" s="8" t="s">
        <v>49</v>
      </c>
      <c r="I58" s="36" t="s">
        <v>159</v>
      </c>
      <c r="J58" s="8" t="s">
        <v>103</v>
      </c>
      <c r="K58" s="8" t="s">
        <v>112</v>
      </c>
      <c r="M58" s="10">
        <v>450000</v>
      </c>
      <c r="N58" s="8"/>
      <c r="O58" s="8"/>
      <c r="Q58" s="7" t="s">
        <v>782</v>
      </c>
      <c r="R58" s="7" t="s">
        <v>782</v>
      </c>
      <c r="S58" s="7" t="s">
        <v>782</v>
      </c>
      <c r="T58" s="7" t="s">
        <v>782</v>
      </c>
      <c r="U58" s="7" t="s">
        <v>885</v>
      </c>
      <c r="V58" s="12">
        <v>44421</v>
      </c>
      <c r="W58" s="8" t="s">
        <v>412</v>
      </c>
      <c r="X58" s="8" t="s">
        <v>496</v>
      </c>
      <c r="Y58" s="10">
        <v>450000</v>
      </c>
      <c r="Z58" s="10" t="s">
        <v>597</v>
      </c>
      <c r="AA58" s="8" t="s">
        <v>633</v>
      </c>
      <c r="AB58" s="8" t="s">
        <v>633</v>
      </c>
      <c r="AC58" s="8" t="s">
        <v>713</v>
      </c>
      <c r="AD58" s="8" t="s">
        <v>755</v>
      </c>
      <c r="AE58" s="8" t="s">
        <v>759</v>
      </c>
      <c r="AF58" s="8" t="s">
        <v>759</v>
      </c>
      <c r="AG58" s="8" t="s">
        <v>771</v>
      </c>
      <c r="AH58" s="13">
        <v>3</v>
      </c>
      <c r="AI58" s="7" t="s">
        <v>782</v>
      </c>
      <c r="AJ58" s="7" t="s">
        <v>782</v>
      </c>
      <c r="AK58" s="7" t="s">
        <v>782</v>
      </c>
      <c r="AL58" s="7" t="s">
        <v>782</v>
      </c>
      <c r="AN58" s="8" t="s">
        <v>787</v>
      </c>
      <c r="AO58" s="8" t="s">
        <v>793</v>
      </c>
      <c r="AQ58" s="13">
        <v>0.5</v>
      </c>
      <c r="AR58" s="13">
        <v>0.73</v>
      </c>
    </row>
    <row r="59" spans="1:52" s="16" customFormat="1" ht="37.5" hidden="1" customHeight="1" x14ac:dyDescent="0.3">
      <c r="A59" s="6">
        <v>70</v>
      </c>
      <c r="B59" s="6">
        <v>1</v>
      </c>
      <c r="C59" s="6">
        <v>58</v>
      </c>
      <c r="D59" s="42" t="s">
        <v>785</v>
      </c>
      <c r="E59" s="36" t="s">
        <v>578</v>
      </c>
      <c r="F59" s="36" t="s">
        <v>344</v>
      </c>
      <c r="G59" s="36" t="s">
        <v>266</v>
      </c>
      <c r="H59" s="8" t="s">
        <v>66</v>
      </c>
      <c r="I59" s="36" t="s">
        <v>175</v>
      </c>
      <c r="J59" s="8" t="s">
        <v>104</v>
      </c>
      <c r="K59" s="8" t="s">
        <v>113</v>
      </c>
      <c r="L59" s="9"/>
      <c r="M59" s="10">
        <v>1000000</v>
      </c>
      <c r="N59" s="8"/>
      <c r="O59" s="8"/>
      <c r="P59" s="9"/>
      <c r="Q59" s="7" t="s">
        <v>782</v>
      </c>
      <c r="R59" s="7" t="s">
        <v>783</v>
      </c>
      <c r="S59" s="7" t="s">
        <v>782</v>
      </c>
      <c r="T59" s="7" t="s">
        <v>782</v>
      </c>
      <c r="U59" s="7" t="s">
        <v>885</v>
      </c>
      <c r="V59" s="12">
        <v>44421</v>
      </c>
      <c r="W59" s="8" t="s">
        <v>427</v>
      </c>
      <c r="X59" s="8" t="s">
        <v>511</v>
      </c>
      <c r="Y59" s="10">
        <v>3804000</v>
      </c>
      <c r="Z59" s="10" t="s">
        <v>609</v>
      </c>
      <c r="AA59" s="8" t="s">
        <v>627</v>
      </c>
      <c r="AB59" s="8" t="s">
        <v>627</v>
      </c>
      <c r="AC59" s="8" t="s">
        <v>729</v>
      </c>
      <c r="AD59" s="8" t="s">
        <v>755</v>
      </c>
      <c r="AE59" s="8" t="s">
        <v>759</v>
      </c>
      <c r="AF59" s="8" t="s">
        <v>759</v>
      </c>
      <c r="AG59" s="8" t="s">
        <v>771</v>
      </c>
      <c r="AH59" s="13">
        <v>3</v>
      </c>
      <c r="AI59" s="7" t="s">
        <v>782</v>
      </c>
      <c r="AJ59" s="7" t="s">
        <v>782</v>
      </c>
      <c r="AK59" s="7" t="s">
        <v>782</v>
      </c>
      <c r="AL59" s="7" t="s">
        <v>782</v>
      </c>
      <c r="AM59" s="9"/>
      <c r="AN59" s="8" t="s">
        <v>787</v>
      </c>
      <c r="AO59" s="8" t="s">
        <v>793</v>
      </c>
      <c r="AP59" s="9"/>
      <c r="AQ59" s="13">
        <v>0.57000000000000006</v>
      </c>
      <c r="AR59" s="9"/>
      <c r="AS59" s="9"/>
      <c r="AT59" s="9"/>
      <c r="AU59" s="9"/>
      <c r="AV59" s="9"/>
      <c r="AW59" s="9"/>
      <c r="AX59" s="9"/>
      <c r="AY59" s="9"/>
      <c r="AZ59" s="9"/>
    </row>
    <row r="60" spans="1:52" s="9" customFormat="1" ht="57" hidden="1" customHeight="1" x14ac:dyDescent="0.3">
      <c r="A60" s="6">
        <v>35</v>
      </c>
      <c r="B60" s="6">
        <v>1</v>
      </c>
      <c r="C60" s="6">
        <v>59</v>
      </c>
      <c r="D60" s="42" t="s">
        <v>785</v>
      </c>
      <c r="E60" s="36" t="s">
        <v>554</v>
      </c>
      <c r="F60" s="36" t="s">
        <v>315</v>
      </c>
      <c r="G60" s="36" t="s">
        <v>238</v>
      </c>
      <c r="H60" s="8" t="s">
        <v>31</v>
      </c>
      <c r="I60" s="36" t="s">
        <v>144</v>
      </c>
      <c r="J60" s="8" t="s">
        <v>106</v>
      </c>
      <c r="K60" s="8" t="s">
        <v>109</v>
      </c>
      <c r="M60" s="10">
        <v>500000</v>
      </c>
      <c r="N60" s="8"/>
      <c r="O60" s="8"/>
      <c r="Q60" s="7" t="s">
        <v>782</v>
      </c>
      <c r="R60" s="7" t="s">
        <v>782</v>
      </c>
      <c r="S60" s="7" t="s">
        <v>782</v>
      </c>
      <c r="T60" s="7" t="s">
        <v>782</v>
      </c>
      <c r="U60" s="7" t="s">
        <v>885</v>
      </c>
      <c r="V60" s="12">
        <v>44421</v>
      </c>
      <c r="W60" s="8" t="s">
        <v>397</v>
      </c>
      <c r="X60" s="8" t="s">
        <v>481</v>
      </c>
      <c r="Y60" s="10">
        <v>1432000</v>
      </c>
      <c r="Z60" s="10" t="s">
        <v>613</v>
      </c>
      <c r="AA60" s="8" t="s">
        <v>627</v>
      </c>
      <c r="AB60" s="8" t="s">
        <v>627</v>
      </c>
      <c r="AC60" s="8" t="s">
        <v>698</v>
      </c>
      <c r="AD60" s="8" t="s">
        <v>755</v>
      </c>
      <c r="AE60" s="8" t="s">
        <v>759</v>
      </c>
      <c r="AF60" s="8" t="s">
        <v>759</v>
      </c>
      <c r="AG60" s="8" t="s">
        <v>771</v>
      </c>
      <c r="AH60" s="13">
        <v>3</v>
      </c>
      <c r="AI60" s="7" t="s">
        <v>782</v>
      </c>
      <c r="AJ60" s="7" t="s">
        <v>782</v>
      </c>
      <c r="AK60" s="7" t="s">
        <v>782</v>
      </c>
      <c r="AL60" s="7" t="s">
        <v>782</v>
      </c>
      <c r="AN60" s="8" t="s">
        <v>787</v>
      </c>
      <c r="AO60" s="8" t="s">
        <v>793</v>
      </c>
      <c r="AQ60" s="13">
        <v>15.92</v>
      </c>
      <c r="AR60" s="13">
        <v>0.15</v>
      </c>
    </row>
    <row r="61" spans="1:52" s="9" customFormat="1" ht="37.5" hidden="1" customHeight="1" x14ac:dyDescent="0.3">
      <c r="A61" s="6">
        <v>32</v>
      </c>
      <c r="B61" s="6">
        <v>1</v>
      </c>
      <c r="C61" s="6">
        <v>60</v>
      </c>
      <c r="D61" s="42" t="s">
        <v>785</v>
      </c>
      <c r="E61" s="36" t="s">
        <v>551</v>
      </c>
      <c r="F61" s="36" t="s">
        <v>312</v>
      </c>
      <c r="G61" s="36" t="s">
        <v>235</v>
      </c>
      <c r="H61" s="8" t="s">
        <v>28</v>
      </c>
      <c r="I61" s="36" t="s">
        <v>141</v>
      </c>
      <c r="J61" s="8" t="s">
        <v>106</v>
      </c>
      <c r="K61" s="8" t="s">
        <v>109</v>
      </c>
      <c r="M61" s="10">
        <v>375000</v>
      </c>
      <c r="N61" s="10"/>
      <c r="O61" s="10"/>
      <c r="Q61" s="7" t="s">
        <v>782</v>
      </c>
      <c r="R61" s="7" t="s">
        <v>782</v>
      </c>
      <c r="S61" s="7" t="s">
        <v>782</v>
      </c>
      <c r="T61" s="7" t="s">
        <v>782</v>
      </c>
      <c r="U61" s="7" t="s">
        <v>885</v>
      </c>
      <c r="V61" s="12">
        <v>44421</v>
      </c>
      <c r="W61" s="8" t="s">
        <v>394</v>
      </c>
      <c r="X61" s="8" t="s">
        <v>478</v>
      </c>
      <c r="Y61" s="10">
        <v>375000</v>
      </c>
      <c r="Z61" s="10" t="s">
        <v>597</v>
      </c>
      <c r="AA61" s="8" t="s">
        <v>632</v>
      </c>
      <c r="AB61" s="8" t="s">
        <v>627</v>
      </c>
      <c r="AC61" s="8" t="s">
        <v>695</v>
      </c>
      <c r="AD61" s="8" t="s">
        <v>755</v>
      </c>
      <c r="AE61" s="8" t="s">
        <v>761</v>
      </c>
      <c r="AF61" s="8" t="s">
        <v>767</v>
      </c>
      <c r="AG61" s="8" t="s">
        <v>777</v>
      </c>
      <c r="AH61" s="13">
        <v>3.1</v>
      </c>
      <c r="AI61" s="7" t="s">
        <v>782</v>
      </c>
      <c r="AJ61" s="7" t="s">
        <v>782</v>
      </c>
      <c r="AK61" s="7" t="s">
        <v>782</v>
      </c>
      <c r="AL61" s="7" t="s">
        <v>782</v>
      </c>
      <c r="AN61" s="8" t="s">
        <v>787</v>
      </c>
      <c r="AO61" s="8" t="s">
        <v>793</v>
      </c>
      <c r="AQ61" s="13">
        <v>1.8</v>
      </c>
    </row>
    <row r="62" spans="1:52" s="9" customFormat="1" ht="50.1" hidden="1" customHeight="1" x14ac:dyDescent="0.3">
      <c r="A62" s="6">
        <v>61</v>
      </c>
      <c r="B62" s="6">
        <v>2</v>
      </c>
      <c r="C62" s="6">
        <v>1</v>
      </c>
      <c r="D62" s="42" t="s">
        <v>784</v>
      </c>
      <c r="E62" s="36" t="s">
        <v>540</v>
      </c>
      <c r="F62" s="36" t="s">
        <v>335</v>
      </c>
      <c r="G62" s="36" t="s">
        <v>258</v>
      </c>
      <c r="H62" s="8" t="s">
        <v>57</v>
      </c>
      <c r="I62" s="36" t="s">
        <v>166</v>
      </c>
      <c r="J62" s="8" t="s">
        <v>103</v>
      </c>
      <c r="K62" s="8" t="s">
        <v>113</v>
      </c>
      <c r="M62" s="10">
        <v>3000000</v>
      </c>
      <c r="N62" s="8"/>
      <c r="O62" s="8"/>
      <c r="Q62" s="7" t="s">
        <v>783</v>
      </c>
      <c r="R62" s="7" t="s">
        <v>783</v>
      </c>
      <c r="S62" s="7" t="s">
        <v>782</v>
      </c>
      <c r="T62" s="7" t="s">
        <v>782</v>
      </c>
      <c r="U62" s="7" t="s">
        <v>885</v>
      </c>
      <c r="V62" s="12">
        <v>44428</v>
      </c>
      <c r="W62" s="8" t="s">
        <v>418</v>
      </c>
      <c r="X62" s="8" t="s">
        <v>502</v>
      </c>
      <c r="Y62" s="10">
        <v>3000000</v>
      </c>
      <c r="Z62" s="10" t="s">
        <v>597</v>
      </c>
      <c r="AA62" s="8" t="s">
        <v>627</v>
      </c>
      <c r="AB62" s="8" t="s">
        <v>627</v>
      </c>
      <c r="AC62" s="8" t="s">
        <v>720</v>
      </c>
      <c r="AD62" s="8" t="s">
        <v>755</v>
      </c>
      <c r="AE62" s="8" t="s">
        <v>759</v>
      </c>
      <c r="AF62" s="8" t="s">
        <v>759</v>
      </c>
      <c r="AG62" s="8" t="s">
        <v>771</v>
      </c>
      <c r="AH62" s="13">
        <v>3</v>
      </c>
      <c r="AI62" s="7" t="s">
        <v>783</v>
      </c>
      <c r="AJ62" s="7" t="s">
        <v>782</v>
      </c>
      <c r="AK62" s="7" t="s">
        <v>782</v>
      </c>
      <c r="AL62" s="7" t="s">
        <v>782</v>
      </c>
      <c r="AN62" s="8" t="s">
        <v>787</v>
      </c>
      <c r="AO62" s="8" t="s">
        <v>791</v>
      </c>
      <c r="AQ62" s="13">
        <v>12.2</v>
      </c>
      <c r="AR62" s="13">
        <v>4.82</v>
      </c>
    </row>
    <row r="63" spans="1:52" s="9" customFormat="1" ht="50.1" hidden="1" customHeight="1" x14ac:dyDescent="0.3">
      <c r="A63" s="6">
        <v>41</v>
      </c>
      <c r="B63" s="6">
        <v>2</v>
      </c>
      <c r="C63" s="6">
        <v>2</v>
      </c>
      <c r="D63" s="42" t="s">
        <v>784</v>
      </c>
      <c r="E63" s="36" t="s">
        <v>559</v>
      </c>
      <c r="F63" s="36" t="s">
        <v>320</v>
      </c>
      <c r="G63" s="36" t="s">
        <v>243</v>
      </c>
      <c r="H63" s="8" t="s">
        <v>37</v>
      </c>
      <c r="I63" s="36" t="s">
        <v>149</v>
      </c>
      <c r="J63" s="8" t="s">
        <v>104</v>
      </c>
      <c r="K63" s="8" t="s">
        <v>110</v>
      </c>
      <c r="M63" s="10">
        <v>440000</v>
      </c>
      <c r="N63" s="8"/>
      <c r="O63" s="8"/>
      <c r="Q63" s="7" t="s">
        <v>782</v>
      </c>
      <c r="R63" s="7" t="s">
        <v>782</v>
      </c>
      <c r="S63" s="7" t="s">
        <v>782</v>
      </c>
      <c r="T63" s="7" t="s">
        <v>782</v>
      </c>
      <c r="U63" s="7" t="s">
        <v>783</v>
      </c>
      <c r="V63" s="12">
        <v>44428</v>
      </c>
      <c r="W63" s="8" t="s">
        <v>402</v>
      </c>
      <c r="X63" s="8" t="s">
        <v>486</v>
      </c>
      <c r="Y63" s="10">
        <v>449000</v>
      </c>
      <c r="Z63" s="10" t="s">
        <v>595</v>
      </c>
      <c r="AA63" s="8" t="s">
        <v>627</v>
      </c>
      <c r="AB63" s="8" t="s">
        <v>627</v>
      </c>
      <c r="AC63" s="8" t="s">
        <v>703</v>
      </c>
      <c r="AD63" s="8" t="s">
        <v>755</v>
      </c>
      <c r="AE63" s="8" t="s">
        <v>759</v>
      </c>
      <c r="AF63" s="8" t="s">
        <v>759</v>
      </c>
      <c r="AG63" s="8" t="s">
        <v>771</v>
      </c>
      <c r="AH63" s="13">
        <v>3</v>
      </c>
      <c r="AI63" s="7" t="s">
        <v>782</v>
      </c>
      <c r="AJ63" s="7" t="s">
        <v>782</v>
      </c>
      <c r="AK63" s="7" t="s">
        <v>783</v>
      </c>
      <c r="AL63" s="7" t="s">
        <v>783</v>
      </c>
      <c r="AN63" s="8" t="s">
        <v>786</v>
      </c>
      <c r="AO63" s="8" t="s">
        <v>790</v>
      </c>
      <c r="AP63" s="8" t="s">
        <v>796</v>
      </c>
      <c r="AQ63" s="13">
        <v>6.15</v>
      </c>
      <c r="AU63" s="16"/>
      <c r="AV63" s="16"/>
      <c r="AW63" s="16"/>
      <c r="AX63" s="16"/>
      <c r="AY63" s="16"/>
      <c r="AZ63" s="16"/>
    </row>
    <row r="64" spans="1:52" s="9" customFormat="1" ht="45" hidden="1" customHeight="1" x14ac:dyDescent="0.3">
      <c r="A64" s="6">
        <v>5</v>
      </c>
      <c r="B64" s="6">
        <v>2</v>
      </c>
      <c r="C64" s="6">
        <v>3</v>
      </c>
      <c r="D64" s="42" t="s">
        <v>784</v>
      </c>
      <c r="E64" s="36" t="s">
        <v>538</v>
      </c>
      <c r="F64" s="36" t="s">
        <v>287</v>
      </c>
      <c r="G64" s="36" t="s">
        <v>210</v>
      </c>
      <c r="H64" s="8" t="s">
        <v>1</v>
      </c>
      <c r="I64" s="36" t="s">
        <v>116</v>
      </c>
      <c r="J64" s="8" t="s">
        <v>103</v>
      </c>
      <c r="K64" s="8" t="s">
        <v>107</v>
      </c>
      <c r="M64" s="10">
        <v>650000</v>
      </c>
      <c r="N64" s="8"/>
      <c r="O64" s="8"/>
      <c r="P64" s="8" t="s">
        <v>644</v>
      </c>
      <c r="Q64" s="7" t="s">
        <v>782</v>
      </c>
      <c r="R64" s="7" t="s">
        <v>782</v>
      </c>
      <c r="S64" s="7" t="s">
        <v>782</v>
      </c>
      <c r="T64" s="7" t="s">
        <v>782</v>
      </c>
      <c r="U64" s="7" t="s">
        <v>783</v>
      </c>
      <c r="V64" s="12">
        <v>44428</v>
      </c>
      <c r="W64" s="8" t="s">
        <v>369</v>
      </c>
      <c r="X64" s="8" t="s">
        <v>453</v>
      </c>
      <c r="Y64" s="10">
        <v>663000</v>
      </c>
      <c r="Z64" s="10" t="s">
        <v>595</v>
      </c>
      <c r="AA64" s="8" t="s">
        <v>627</v>
      </c>
      <c r="AB64" s="8" t="s">
        <v>627</v>
      </c>
      <c r="AC64" s="8" t="s">
        <v>671</v>
      </c>
      <c r="AD64" s="8" t="s">
        <v>755</v>
      </c>
      <c r="AE64" s="8" t="s">
        <v>759</v>
      </c>
      <c r="AF64" s="8" t="s">
        <v>759</v>
      </c>
      <c r="AG64" s="8" t="s">
        <v>771</v>
      </c>
      <c r="AH64" s="13">
        <v>3</v>
      </c>
      <c r="AI64" s="7" t="s">
        <v>782</v>
      </c>
      <c r="AJ64" s="7" t="s">
        <v>782</v>
      </c>
      <c r="AK64" s="7" t="s">
        <v>782</v>
      </c>
      <c r="AL64" s="7" t="s">
        <v>782</v>
      </c>
      <c r="AN64" s="8" t="s">
        <v>786</v>
      </c>
      <c r="AO64" s="8" t="s">
        <v>790</v>
      </c>
      <c r="AP64" s="8" t="s">
        <v>796</v>
      </c>
      <c r="AQ64" s="13">
        <v>6.64</v>
      </c>
      <c r="AR64" s="13">
        <v>0.6</v>
      </c>
      <c r="AU64" s="15"/>
      <c r="AV64" s="15"/>
      <c r="AW64" s="15"/>
      <c r="AX64" s="15"/>
      <c r="AY64" s="15"/>
      <c r="AZ64" s="15"/>
    </row>
    <row r="65" spans="1:52" s="9" customFormat="1" ht="50.1" hidden="1" customHeight="1" x14ac:dyDescent="0.3">
      <c r="A65" s="1">
        <v>48</v>
      </c>
      <c r="B65" s="1">
        <v>2</v>
      </c>
      <c r="C65" s="1">
        <v>4</v>
      </c>
      <c r="D65" s="42" t="s">
        <v>785</v>
      </c>
      <c r="E65" s="36" t="s">
        <v>564</v>
      </c>
      <c r="F65" s="36" t="s">
        <v>325</v>
      </c>
      <c r="G65" s="36" t="s">
        <v>248</v>
      </c>
      <c r="H65" s="8" t="s">
        <v>44</v>
      </c>
      <c r="I65" s="36" t="s">
        <v>154</v>
      </c>
      <c r="J65" s="8" t="s">
        <v>103</v>
      </c>
      <c r="K65" s="8" t="s">
        <v>112</v>
      </c>
      <c r="M65" s="10">
        <v>275000</v>
      </c>
      <c r="N65" s="8"/>
      <c r="O65" s="8"/>
      <c r="Q65" s="7" t="s">
        <v>782</v>
      </c>
      <c r="R65" s="7" t="s">
        <v>782</v>
      </c>
      <c r="S65" s="7" t="s">
        <v>782</v>
      </c>
      <c r="T65" s="7" t="s">
        <v>782</v>
      </c>
      <c r="U65" s="7" t="s">
        <v>783</v>
      </c>
      <c r="V65" s="12">
        <v>44428</v>
      </c>
      <c r="W65" s="8" t="s">
        <v>407</v>
      </c>
      <c r="X65" s="8" t="s">
        <v>491</v>
      </c>
      <c r="Y65" s="10">
        <v>275000</v>
      </c>
      <c r="Z65" s="10" t="s">
        <v>597</v>
      </c>
      <c r="AA65" s="8" t="s">
        <v>634</v>
      </c>
      <c r="AB65" s="8" t="s">
        <v>634</v>
      </c>
      <c r="AC65" s="8" t="s">
        <v>708</v>
      </c>
      <c r="AD65" s="8" t="s">
        <v>755</v>
      </c>
      <c r="AE65" s="8" t="s">
        <v>759</v>
      </c>
      <c r="AF65" s="8" t="s">
        <v>759</v>
      </c>
      <c r="AG65" s="8" t="s">
        <v>771</v>
      </c>
      <c r="AH65" s="13">
        <v>3</v>
      </c>
      <c r="AI65" s="7" t="s">
        <v>782</v>
      </c>
      <c r="AJ65" s="7" t="s">
        <v>782</v>
      </c>
      <c r="AK65" s="7" t="s">
        <v>782</v>
      </c>
      <c r="AL65" s="7" t="s">
        <v>782</v>
      </c>
      <c r="AN65" s="8" t="s">
        <v>787</v>
      </c>
      <c r="AO65" s="8" t="s">
        <v>793</v>
      </c>
      <c r="AQ65" s="13">
        <v>2.85</v>
      </c>
      <c r="AR65" s="13">
        <v>0.6</v>
      </c>
    </row>
    <row r="66" spans="1:52" s="9" customFormat="1" ht="44.25" hidden="1" customHeight="1" x14ac:dyDescent="0.3">
      <c r="A66" s="6">
        <v>47</v>
      </c>
      <c r="B66" s="6">
        <v>2</v>
      </c>
      <c r="C66" s="6">
        <v>5</v>
      </c>
      <c r="D66" s="42" t="s">
        <v>785</v>
      </c>
      <c r="E66" s="36" t="s">
        <v>563</v>
      </c>
      <c r="F66" s="36" t="s">
        <v>324</v>
      </c>
      <c r="G66" s="36" t="s">
        <v>247</v>
      </c>
      <c r="H66" s="8" t="s">
        <v>43</v>
      </c>
      <c r="I66" s="36" t="s">
        <v>153</v>
      </c>
      <c r="J66" s="8" t="s">
        <v>104</v>
      </c>
      <c r="K66" s="8" t="s">
        <v>112</v>
      </c>
      <c r="M66" s="10">
        <v>500000</v>
      </c>
      <c r="N66" s="51"/>
      <c r="O66" s="8"/>
      <c r="P66" s="8" t="s">
        <v>659</v>
      </c>
      <c r="Q66" s="7" t="s">
        <v>782</v>
      </c>
      <c r="R66" s="7" t="s">
        <v>782</v>
      </c>
      <c r="S66" s="7" t="s">
        <v>782</v>
      </c>
      <c r="T66" s="7" t="s">
        <v>782</v>
      </c>
      <c r="U66" s="7" t="s">
        <v>885</v>
      </c>
      <c r="V66" s="12">
        <v>44428</v>
      </c>
      <c r="W66" s="8" t="s">
        <v>406</v>
      </c>
      <c r="X66" s="8" t="s">
        <v>490</v>
      </c>
      <c r="Y66" s="10">
        <v>501000</v>
      </c>
      <c r="Z66" s="10" t="s">
        <v>597</v>
      </c>
      <c r="AA66" s="8" t="s">
        <v>632</v>
      </c>
      <c r="AB66" s="8" t="s">
        <v>632</v>
      </c>
      <c r="AC66" s="8" t="s">
        <v>707</v>
      </c>
      <c r="AD66" s="8" t="s">
        <v>755</v>
      </c>
      <c r="AE66" s="8" t="s">
        <v>759</v>
      </c>
      <c r="AF66" s="8" t="s">
        <v>768</v>
      </c>
      <c r="AG66" s="8" t="s">
        <v>778</v>
      </c>
      <c r="AH66" s="13">
        <v>2.1</v>
      </c>
      <c r="AI66" s="7" t="s">
        <v>782</v>
      </c>
      <c r="AJ66" s="7" t="s">
        <v>782</v>
      </c>
      <c r="AK66" s="7" t="s">
        <v>782</v>
      </c>
      <c r="AL66" s="7" t="s">
        <v>782</v>
      </c>
      <c r="AN66" s="8" t="s">
        <v>787</v>
      </c>
      <c r="AO66" s="8" t="s">
        <v>794</v>
      </c>
      <c r="AR66" s="13">
        <v>3013.5</v>
      </c>
      <c r="AS66" s="8" t="s">
        <v>803</v>
      </c>
    </row>
    <row r="67" spans="1:52" s="9" customFormat="1" ht="50.1" hidden="1" customHeight="1" x14ac:dyDescent="0.3">
      <c r="A67" s="6">
        <v>91</v>
      </c>
      <c r="B67" s="6">
        <v>2</v>
      </c>
      <c r="C67" s="6">
        <v>6</v>
      </c>
      <c r="D67" s="42" t="s">
        <v>785</v>
      </c>
      <c r="E67" s="36" t="s">
        <v>591</v>
      </c>
      <c r="F67" s="36" t="s">
        <v>362</v>
      </c>
      <c r="G67" s="36" t="s">
        <v>252</v>
      </c>
      <c r="H67" s="8" t="s">
        <v>87</v>
      </c>
      <c r="I67" s="36" t="s">
        <v>195</v>
      </c>
      <c r="J67" s="8" t="s">
        <v>104</v>
      </c>
      <c r="K67" s="8" t="s">
        <v>114</v>
      </c>
      <c r="L67" s="8" t="s">
        <v>112</v>
      </c>
      <c r="M67" s="10">
        <v>129000</v>
      </c>
      <c r="N67" s="8"/>
      <c r="O67" s="8"/>
      <c r="Q67" s="7" t="s">
        <v>782</v>
      </c>
      <c r="R67" s="7" t="s">
        <v>782</v>
      </c>
      <c r="S67" s="7" t="s">
        <v>782</v>
      </c>
      <c r="T67" s="7" t="s">
        <v>782</v>
      </c>
      <c r="U67" s="7" t="s">
        <v>885</v>
      </c>
      <c r="V67" s="12">
        <v>44428</v>
      </c>
      <c r="W67" s="8" t="s">
        <v>446</v>
      </c>
      <c r="X67" s="8" t="s">
        <v>531</v>
      </c>
      <c r="Y67" s="10">
        <v>130000</v>
      </c>
      <c r="Z67" s="10" t="s">
        <v>621</v>
      </c>
      <c r="AA67" s="8" t="s">
        <v>632</v>
      </c>
      <c r="AB67" s="8" t="s">
        <v>632</v>
      </c>
      <c r="AC67" s="8" t="s">
        <v>749</v>
      </c>
      <c r="AD67" s="8" t="s">
        <v>755</v>
      </c>
      <c r="AE67" s="8" t="s">
        <v>760</v>
      </c>
      <c r="AF67" s="8" t="s">
        <v>770</v>
      </c>
      <c r="AG67" s="8" t="s">
        <v>781</v>
      </c>
      <c r="AH67" s="13">
        <v>4.0999999999999996</v>
      </c>
      <c r="AI67" s="7" t="s">
        <v>783</v>
      </c>
      <c r="AJ67" s="7" t="s">
        <v>782</v>
      </c>
      <c r="AK67" s="7" t="s">
        <v>782</v>
      </c>
      <c r="AL67" s="7" t="s">
        <v>782</v>
      </c>
      <c r="AN67" s="8" t="s">
        <v>787</v>
      </c>
      <c r="AO67" s="8" t="s">
        <v>793</v>
      </c>
      <c r="AQ67" s="13">
        <v>0.75</v>
      </c>
      <c r="AT67" s="8" t="s">
        <v>816</v>
      </c>
    </row>
    <row r="68" spans="1:52" s="9" customFormat="1" ht="66" hidden="1" customHeight="1" x14ac:dyDescent="0.3">
      <c r="A68" s="6">
        <v>50</v>
      </c>
      <c r="B68" s="6">
        <v>2</v>
      </c>
      <c r="C68" s="6">
        <v>7</v>
      </c>
      <c r="D68" s="42" t="s">
        <v>785</v>
      </c>
      <c r="E68" s="36" t="s">
        <v>566</v>
      </c>
      <c r="F68" s="36" t="s">
        <v>327</v>
      </c>
      <c r="G68" s="36" t="s">
        <v>250</v>
      </c>
      <c r="H68" s="8" t="s">
        <v>46</v>
      </c>
      <c r="I68" s="36" t="s">
        <v>156</v>
      </c>
      <c r="J68" s="8" t="s">
        <v>106</v>
      </c>
      <c r="K68" s="8" t="s">
        <v>112</v>
      </c>
      <c r="M68" s="10">
        <v>1800000</v>
      </c>
      <c r="N68" s="8"/>
      <c r="O68" s="8"/>
      <c r="P68" s="8" t="s">
        <v>661</v>
      </c>
      <c r="Q68" s="7" t="s">
        <v>782</v>
      </c>
      <c r="R68" s="7" t="s">
        <v>782</v>
      </c>
      <c r="S68" s="7" t="s">
        <v>782</v>
      </c>
      <c r="T68" s="7" t="s">
        <v>782</v>
      </c>
      <c r="U68" s="7" t="s">
        <v>885</v>
      </c>
      <c r="V68" s="12">
        <v>44428</v>
      </c>
      <c r="W68" s="8" t="s">
        <v>409</v>
      </c>
      <c r="X68" s="8" t="s">
        <v>493</v>
      </c>
      <c r="Y68" s="10">
        <v>2538000</v>
      </c>
      <c r="Z68" s="10" t="s">
        <v>610</v>
      </c>
      <c r="AA68" s="8" t="s">
        <v>632</v>
      </c>
      <c r="AB68" s="8" t="s">
        <v>632</v>
      </c>
      <c r="AC68" s="8" t="s">
        <v>710</v>
      </c>
      <c r="AD68" s="8" t="s">
        <v>755</v>
      </c>
      <c r="AE68" s="8" t="s">
        <v>763</v>
      </c>
      <c r="AF68" s="8" t="s">
        <v>763</v>
      </c>
      <c r="AG68" s="8" t="s">
        <v>779</v>
      </c>
      <c r="AH68" s="13">
        <v>6</v>
      </c>
      <c r="AI68" s="7" t="s">
        <v>783</v>
      </c>
      <c r="AJ68" s="7" t="s">
        <v>782</v>
      </c>
      <c r="AK68" s="7" t="s">
        <v>782</v>
      </c>
      <c r="AL68" s="7" t="s">
        <v>782</v>
      </c>
      <c r="AN68" s="8" t="s">
        <v>787</v>
      </c>
      <c r="AO68" s="8" t="s">
        <v>794</v>
      </c>
      <c r="AU68" s="16"/>
      <c r="AV68" s="16"/>
      <c r="AW68" s="16"/>
      <c r="AX68" s="16"/>
      <c r="AY68" s="16"/>
      <c r="AZ68" s="16"/>
    </row>
    <row r="69" spans="1:52" s="9" customFormat="1" ht="50.1" hidden="1" customHeight="1" x14ac:dyDescent="0.3">
      <c r="A69" s="6">
        <v>77</v>
      </c>
      <c r="B69" s="6">
        <v>2</v>
      </c>
      <c r="C69" s="6">
        <v>8</v>
      </c>
      <c r="D69" s="42" t="s">
        <v>785</v>
      </c>
      <c r="E69" s="36" t="s">
        <v>583</v>
      </c>
      <c r="F69" s="36" t="s">
        <v>349</v>
      </c>
      <c r="G69" s="36" t="s">
        <v>272</v>
      </c>
      <c r="H69" s="8" t="s">
        <v>73</v>
      </c>
      <c r="I69" s="36" t="s">
        <v>181</v>
      </c>
      <c r="J69" s="8" t="s">
        <v>103</v>
      </c>
      <c r="K69" s="8" t="s">
        <v>114</v>
      </c>
      <c r="L69" s="8" t="s">
        <v>107</v>
      </c>
      <c r="M69" s="10">
        <v>168000</v>
      </c>
      <c r="N69" s="8"/>
      <c r="O69" s="8"/>
      <c r="Q69" s="7" t="s">
        <v>782</v>
      </c>
      <c r="R69" s="7" t="s">
        <v>782</v>
      </c>
      <c r="S69" s="7" t="s">
        <v>782</v>
      </c>
      <c r="T69" s="7" t="s">
        <v>782</v>
      </c>
      <c r="U69" s="7" t="s">
        <v>783</v>
      </c>
      <c r="V69" s="12">
        <v>44428</v>
      </c>
      <c r="W69" s="8" t="s">
        <v>433</v>
      </c>
      <c r="X69" s="8" t="s">
        <v>517</v>
      </c>
      <c r="Y69" s="10">
        <v>169000</v>
      </c>
      <c r="Z69" s="10" t="s">
        <v>621</v>
      </c>
      <c r="AA69" s="8" t="s">
        <v>633</v>
      </c>
      <c r="AB69" s="8" t="s">
        <v>633</v>
      </c>
      <c r="AC69" s="8" t="s">
        <v>735</v>
      </c>
      <c r="AD69" s="8" t="s">
        <v>755</v>
      </c>
      <c r="AE69" s="8" t="s">
        <v>759</v>
      </c>
      <c r="AF69" s="8" t="s">
        <v>759</v>
      </c>
      <c r="AG69" s="8" t="s">
        <v>771</v>
      </c>
      <c r="AH69" s="13">
        <v>3</v>
      </c>
      <c r="AI69" s="7" t="s">
        <v>782</v>
      </c>
      <c r="AJ69" s="7" t="s">
        <v>782</v>
      </c>
      <c r="AK69" s="7" t="s">
        <v>782</v>
      </c>
      <c r="AL69" s="7" t="s">
        <v>782</v>
      </c>
      <c r="AN69" s="8" t="s">
        <v>787</v>
      </c>
      <c r="AO69" s="8" t="s">
        <v>795</v>
      </c>
      <c r="AR69" s="13">
        <v>2</v>
      </c>
    </row>
    <row r="70" spans="1:52" s="9" customFormat="1" ht="50.1" hidden="1" customHeight="1" x14ac:dyDescent="0.3">
      <c r="A70" s="6">
        <v>81</v>
      </c>
      <c r="B70" s="6">
        <v>2</v>
      </c>
      <c r="C70" s="6">
        <v>9</v>
      </c>
      <c r="D70" s="42" t="s">
        <v>785</v>
      </c>
      <c r="E70" s="36" t="s">
        <v>585</v>
      </c>
      <c r="F70" s="36" t="s">
        <v>353</v>
      </c>
      <c r="G70" s="36" t="s">
        <v>275</v>
      </c>
      <c r="H70" s="8" t="s">
        <v>77</v>
      </c>
      <c r="I70" s="36" t="s">
        <v>185</v>
      </c>
      <c r="J70" s="8" t="s">
        <v>104</v>
      </c>
      <c r="K70" s="8" t="s">
        <v>114</v>
      </c>
      <c r="L70" s="8" t="s">
        <v>108</v>
      </c>
      <c r="M70" s="10">
        <v>135000</v>
      </c>
      <c r="N70" s="8"/>
      <c r="O70" s="8"/>
      <c r="Q70" s="7" t="s">
        <v>782</v>
      </c>
      <c r="R70" s="7" t="s">
        <v>782</v>
      </c>
      <c r="S70" s="7" t="s">
        <v>782</v>
      </c>
      <c r="T70" s="7" t="s">
        <v>782</v>
      </c>
      <c r="U70" s="7" t="s">
        <v>885</v>
      </c>
      <c r="V70" s="12">
        <v>44428</v>
      </c>
      <c r="W70" s="8" t="s">
        <v>437</v>
      </c>
      <c r="X70" s="8" t="s">
        <v>521</v>
      </c>
      <c r="Y70" s="10">
        <v>0</v>
      </c>
      <c r="AA70" s="8" t="s">
        <v>627</v>
      </c>
      <c r="AB70" s="8" t="s">
        <v>642</v>
      </c>
      <c r="AC70" s="8" t="s">
        <v>739</v>
      </c>
      <c r="AD70" s="8" t="s">
        <v>755</v>
      </c>
      <c r="AE70" s="8" t="s">
        <v>759</v>
      </c>
      <c r="AF70" s="8" t="s">
        <v>759</v>
      </c>
      <c r="AG70" s="8" t="s">
        <v>771</v>
      </c>
      <c r="AH70" s="13">
        <v>3</v>
      </c>
      <c r="AI70" s="7" t="s">
        <v>783</v>
      </c>
      <c r="AJ70" s="7" t="s">
        <v>782</v>
      </c>
      <c r="AK70" s="7" t="s">
        <v>782</v>
      </c>
      <c r="AL70" s="7" t="s">
        <v>782</v>
      </c>
      <c r="AN70" s="8" t="s">
        <v>787</v>
      </c>
      <c r="AO70" s="8" t="s">
        <v>794</v>
      </c>
      <c r="AQ70" s="13">
        <v>0.28000000000000003</v>
      </c>
      <c r="AR70" s="13">
        <v>0.26</v>
      </c>
    </row>
    <row r="71" spans="1:52" s="9" customFormat="1" ht="50.1" hidden="1" customHeight="1" x14ac:dyDescent="0.3">
      <c r="A71" s="6">
        <v>49</v>
      </c>
      <c r="B71" s="6">
        <v>2</v>
      </c>
      <c r="C71" s="6">
        <v>10</v>
      </c>
      <c r="D71" s="42" t="s">
        <v>785</v>
      </c>
      <c r="E71" s="36" t="s">
        <v>565</v>
      </c>
      <c r="F71" s="36" t="s">
        <v>326</v>
      </c>
      <c r="G71" s="36" t="s">
        <v>249</v>
      </c>
      <c r="H71" s="8" t="s">
        <v>45</v>
      </c>
      <c r="I71" s="36" t="s">
        <v>155</v>
      </c>
      <c r="J71" s="8" t="s">
        <v>103</v>
      </c>
      <c r="K71" s="8" t="s">
        <v>112</v>
      </c>
      <c r="M71" s="10">
        <v>300000</v>
      </c>
      <c r="N71" s="8"/>
      <c r="O71" s="8"/>
      <c r="P71" s="8" t="s">
        <v>660</v>
      </c>
      <c r="Q71" s="7" t="s">
        <v>782</v>
      </c>
      <c r="R71" s="7" t="s">
        <v>782</v>
      </c>
      <c r="S71" s="7" t="s">
        <v>782</v>
      </c>
      <c r="T71" s="7" t="s">
        <v>782</v>
      </c>
      <c r="U71" s="7" t="s">
        <v>885</v>
      </c>
      <c r="V71" s="12">
        <v>44428</v>
      </c>
      <c r="W71" s="8" t="s">
        <v>408</v>
      </c>
      <c r="X71" s="8" t="s">
        <v>492</v>
      </c>
      <c r="Y71" s="10">
        <v>300000</v>
      </c>
      <c r="Z71" s="10" t="s">
        <v>597</v>
      </c>
      <c r="AA71" s="8" t="s">
        <v>633</v>
      </c>
      <c r="AB71" s="8" t="s">
        <v>633</v>
      </c>
      <c r="AC71" s="8" t="s">
        <v>709</v>
      </c>
      <c r="AD71" s="8" t="s">
        <v>755</v>
      </c>
      <c r="AE71" s="8" t="s">
        <v>759</v>
      </c>
      <c r="AF71" s="8" t="s">
        <v>759</v>
      </c>
      <c r="AG71" s="8" t="s">
        <v>771</v>
      </c>
      <c r="AH71" s="13">
        <v>3</v>
      </c>
      <c r="AI71" s="7" t="s">
        <v>782</v>
      </c>
      <c r="AJ71" s="7" t="s">
        <v>782</v>
      </c>
      <c r="AK71" s="7" t="s">
        <v>782</v>
      </c>
      <c r="AL71" s="7" t="s">
        <v>782</v>
      </c>
      <c r="AN71" s="8" t="s">
        <v>787</v>
      </c>
      <c r="AO71" s="8" t="s">
        <v>793</v>
      </c>
      <c r="AP71" s="8" t="s">
        <v>796</v>
      </c>
      <c r="AR71" s="13">
        <v>0.6</v>
      </c>
    </row>
    <row r="72" spans="1:52" s="9" customFormat="1" ht="50.1" hidden="1" customHeight="1" x14ac:dyDescent="0.3">
      <c r="A72" s="1">
        <v>23</v>
      </c>
      <c r="B72" s="1">
        <v>2</v>
      </c>
      <c r="C72" s="1"/>
      <c r="D72" s="42" t="s">
        <v>784</v>
      </c>
      <c r="E72" s="36" t="s">
        <v>549</v>
      </c>
      <c r="F72" s="36" t="s">
        <v>304</v>
      </c>
      <c r="G72" s="36" t="s">
        <v>227</v>
      </c>
      <c r="H72" s="8" t="s">
        <v>19</v>
      </c>
      <c r="I72" s="36" t="s">
        <v>133</v>
      </c>
      <c r="J72" s="8" t="s">
        <v>104</v>
      </c>
      <c r="K72" s="8" t="s">
        <v>108</v>
      </c>
      <c r="M72" s="10">
        <v>250000</v>
      </c>
      <c r="N72" s="8"/>
      <c r="O72" s="8"/>
      <c r="Q72" s="7" t="s">
        <v>782</v>
      </c>
      <c r="R72" s="7" t="s">
        <v>782</v>
      </c>
      <c r="S72" s="7" t="s">
        <v>782</v>
      </c>
      <c r="T72" s="7" t="s">
        <v>782</v>
      </c>
      <c r="U72" s="7" t="s">
        <v>783</v>
      </c>
      <c r="V72" s="64"/>
      <c r="W72" s="8" t="s">
        <v>386</v>
      </c>
      <c r="X72" s="8" t="s">
        <v>470</v>
      </c>
      <c r="Y72" s="10">
        <v>262000</v>
      </c>
      <c r="Z72" s="10" t="s">
        <v>608</v>
      </c>
      <c r="AA72" s="8" t="s">
        <v>627</v>
      </c>
      <c r="AB72" s="8" t="s">
        <v>627</v>
      </c>
      <c r="AC72" s="8" t="s">
        <v>688</v>
      </c>
      <c r="AD72" s="8" t="s">
        <v>755</v>
      </c>
      <c r="AE72" s="8" t="s">
        <v>759</v>
      </c>
      <c r="AF72" s="8" t="s">
        <v>759</v>
      </c>
      <c r="AG72" s="8" t="s">
        <v>771</v>
      </c>
      <c r="AH72" s="13">
        <v>3</v>
      </c>
      <c r="AI72" s="7" t="s">
        <v>782</v>
      </c>
      <c r="AJ72" s="7" t="s">
        <v>782</v>
      </c>
      <c r="AK72" s="7" t="s">
        <v>783</v>
      </c>
      <c r="AL72" s="7" t="s">
        <v>782</v>
      </c>
      <c r="AN72" s="8" t="s">
        <v>786</v>
      </c>
      <c r="AO72" s="8" t="s">
        <v>790</v>
      </c>
      <c r="AP72" s="8" t="s">
        <v>796</v>
      </c>
      <c r="AQ72" s="13">
        <v>2.2400000000000002</v>
      </c>
    </row>
    <row r="73" spans="1:52" s="9" customFormat="1" ht="165" hidden="1" customHeight="1" x14ac:dyDescent="0.3">
      <c r="A73" s="6">
        <v>42</v>
      </c>
      <c r="B73" s="6">
        <v>2</v>
      </c>
      <c r="C73" s="6"/>
      <c r="D73" s="42" t="s">
        <v>784</v>
      </c>
      <c r="E73" s="36" t="s">
        <v>560</v>
      </c>
      <c r="F73" s="36" t="s">
        <v>321</v>
      </c>
      <c r="G73" s="36" t="s">
        <v>244</v>
      </c>
      <c r="H73" s="8" t="s">
        <v>38</v>
      </c>
      <c r="I73" s="36" t="s">
        <v>150</v>
      </c>
      <c r="J73" s="8" t="s">
        <v>105</v>
      </c>
      <c r="K73" s="8" t="s">
        <v>110</v>
      </c>
      <c r="M73" s="10">
        <v>5000000</v>
      </c>
      <c r="N73" s="59" t="s">
        <v>870</v>
      </c>
      <c r="O73" s="59"/>
      <c r="Q73" s="7" t="s">
        <v>782</v>
      </c>
      <c r="R73" s="7" t="s">
        <v>782</v>
      </c>
      <c r="S73" s="7" t="s">
        <v>782</v>
      </c>
      <c r="T73" s="7" t="s">
        <v>782</v>
      </c>
      <c r="U73" s="7" t="s">
        <v>885</v>
      </c>
      <c r="V73" s="64"/>
      <c r="W73" s="8" t="s">
        <v>403</v>
      </c>
      <c r="X73" s="8" t="s">
        <v>487</v>
      </c>
      <c r="Y73" s="10">
        <v>5000000</v>
      </c>
      <c r="Z73" s="10" t="s">
        <v>597</v>
      </c>
      <c r="AA73" s="8" t="s">
        <v>627</v>
      </c>
      <c r="AB73" s="8" t="s">
        <v>627</v>
      </c>
      <c r="AC73" s="8" t="s">
        <v>704</v>
      </c>
      <c r="AD73" s="8" t="s">
        <v>755</v>
      </c>
      <c r="AE73" s="8" t="s">
        <v>760</v>
      </c>
      <c r="AF73" s="8" t="s">
        <v>760</v>
      </c>
      <c r="AG73" s="8" t="s">
        <v>772</v>
      </c>
      <c r="AH73" s="13">
        <v>5</v>
      </c>
      <c r="AI73" s="7" t="s">
        <v>782</v>
      </c>
      <c r="AJ73" s="7" t="s">
        <v>782</v>
      </c>
      <c r="AK73" s="7" t="s">
        <v>783</v>
      </c>
      <c r="AL73" s="7" t="s">
        <v>782</v>
      </c>
      <c r="AN73" s="8" t="s">
        <v>786</v>
      </c>
      <c r="AO73" s="8" t="s">
        <v>790</v>
      </c>
      <c r="AP73" s="8" t="s">
        <v>796</v>
      </c>
      <c r="AQ73" s="13">
        <v>48</v>
      </c>
      <c r="AS73" s="8" t="s">
        <v>802</v>
      </c>
    </row>
    <row r="74" spans="1:52" s="9" customFormat="1" ht="37.5" customHeight="1" x14ac:dyDescent="0.3">
      <c r="A74" s="6"/>
      <c r="B74" s="6"/>
      <c r="C74" s="6">
        <v>1</v>
      </c>
      <c r="D74" s="68" t="s">
        <v>888</v>
      </c>
      <c r="E74" s="69"/>
      <c r="F74" s="69"/>
      <c r="G74" s="69"/>
      <c r="H74" s="69"/>
      <c r="I74" s="69"/>
      <c r="J74" s="69"/>
      <c r="K74" s="69"/>
      <c r="L74" s="69"/>
      <c r="M74" s="69"/>
      <c r="N74" s="69"/>
      <c r="O74" s="69"/>
      <c r="P74" s="69"/>
      <c r="Q74" s="69"/>
      <c r="R74" s="69"/>
      <c r="S74" s="69"/>
      <c r="T74" s="69"/>
      <c r="U74" s="69"/>
      <c r="V74" s="69"/>
      <c r="W74" s="67"/>
      <c r="X74" s="67"/>
      <c r="Y74" s="62"/>
      <c r="Z74" s="10"/>
      <c r="AA74" s="8"/>
      <c r="AB74" s="8"/>
      <c r="AC74" s="8"/>
      <c r="AD74" s="8"/>
      <c r="AE74" s="8"/>
      <c r="AF74" s="8"/>
      <c r="AG74" s="8"/>
      <c r="AH74" s="13"/>
      <c r="AI74" s="7"/>
      <c r="AJ74" s="7"/>
      <c r="AK74" s="7"/>
      <c r="AL74" s="7"/>
      <c r="AN74" s="8"/>
      <c r="AO74" s="8"/>
      <c r="AQ74" s="13"/>
      <c r="AT74" s="8"/>
    </row>
    <row r="75" spans="1:52" s="9" customFormat="1" ht="37.5" customHeight="1" x14ac:dyDescent="0.3">
      <c r="A75" s="1">
        <v>93</v>
      </c>
      <c r="B75" s="1">
        <v>3</v>
      </c>
      <c r="C75" s="1">
        <v>2</v>
      </c>
      <c r="D75" s="42" t="s">
        <v>785</v>
      </c>
      <c r="E75" s="36" t="s">
        <v>592</v>
      </c>
      <c r="F75" s="36" t="s">
        <v>364</v>
      </c>
      <c r="G75" s="36" t="s">
        <v>282</v>
      </c>
      <c r="H75" s="8" t="s">
        <v>89</v>
      </c>
      <c r="I75" s="36" t="s">
        <v>197</v>
      </c>
      <c r="J75" s="8" t="s">
        <v>106</v>
      </c>
      <c r="K75" s="8" t="s">
        <v>114</v>
      </c>
      <c r="L75" s="8" t="s">
        <v>113</v>
      </c>
      <c r="M75" s="10">
        <v>160000</v>
      </c>
      <c r="N75" s="8"/>
      <c r="O75" s="8"/>
      <c r="Q75" s="7" t="s">
        <v>782</v>
      </c>
      <c r="R75" s="7" t="s">
        <v>783</v>
      </c>
      <c r="S75" s="7" t="s">
        <v>782</v>
      </c>
      <c r="T75" s="7" t="s">
        <v>783</v>
      </c>
      <c r="U75" s="7" t="s">
        <v>885</v>
      </c>
      <c r="V75" s="24" t="s">
        <v>884</v>
      </c>
      <c r="W75" s="8" t="s">
        <v>448</v>
      </c>
      <c r="X75" s="8" t="s">
        <v>533</v>
      </c>
      <c r="Y75" s="10">
        <v>160000</v>
      </c>
      <c r="Z75" s="10" t="s">
        <v>597</v>
      </c>
      <c r="AA75" s="8" t="s">
        <v>638</v>
      </c>
      <c r="AB75" s="8" t="s">
        <v>638</v>
      </c>
      <c r="AC75" s="8" t="s">
        <v>751</v>
      </c>
      <c r="AD75" s="8" t="s">
        <v>755</v>
      </c>
      <c r="AE75" s="8" t="s">
        <v>759</v>
      </c>
      <c r="AF75" s="8" t="s">
        <v>768</v>
      </c>
      <c r="AG75" s="8" t="s">
        <v>778</v>
      </c>
      <c r="AH75" s="13">
        <v>2.1</v>
      </c>
      <c r="AI75" s="7" t="s">
        <v>782</v>
      </c>
      <c r="AJ75" s="7" t="s">
        <v>782</v>
      </c>
      <c r="AK75" s="7" t="s">
        <v>782</v>
      </c>
      <c r="AL75" s="7" t="s">
        <v>782</v>
      </c>
      <c r="AN75" s="8" t="s">
        <v>787</v>
      </c>
      <c r="AO75" s="8" t="s">
        <v>794</v>
      </c>
      <c r="AR75" s="13">
        <v>1.35</v>
      </c>
    </row>
    <row r="76" spans="1:52" s="9" customFormat="1" ht="37.5" customHeight="1" x14ac:dyDescent="0.3">
      <c r="A76" s="6">
        <v>84</v>
      </c>
      <c r="B76" s="6">
        <v>3</v>
      </c>
      <c r="C76" s="6">
        <v>3</v>
      </c>
      <c r="D76" s="42" t="s">
        <v>785</v>
      </c>
      <c r="E76" s="36" t="s">
        <v>587</v>
      </c>
      <c r="F76" s="36" t="s">
        <v>356</v>
      </c>
      <c r="G76" s="36" t="s">
        <v>278</v>
      </c>
      <c r="H76" s="8" t="s">
        <v>80</v>
      </c>
      <c r="I76" s="36" t="s">
        <v>188</v>
      </c>
      <c r="J76" s="8" t="s">
        <v>104</v>
      </c>
      <c r="K76" s="8" t="s">
        <v>114</v>
      </c>
      <c r="L76" s="8" t="s">
        <v>109</v>
      </c>
      <c r="M76" s="10">
        <v>85000</v>
      </c>
      <c r="N76" s="8"/>
      <c r="O76" s="8"/>
      <c r="Q76" s="7" t="s">
        <v>782</v>
      </c>
      <c r="R76" s="7" t="s">
        <v>782</v>
      </c>
      <c r="S76" s="7" t="s">
        <v>782</v>
      </c>
      <c r="T76" s="7" t="s">
        <v>782</v>
      </c>
      <c r="U76" s="7" t="s">
        <v>885</v>
      </c>
      <c r="V76" s="24" t="s">
        <v>884</v>
      </c>
      <c r="W76" s="8" t="s">
        <v>440</v>
      </c>
      <c r="X76" s="8" t="s">
        <v>524</v>
      </c>
      <c r="Y76" s="10">
        <v>85000</v>
      </c>
      <c r="Z76" s="10" t="s">
        <v>597</v>
      </c>
      <c r="AA76" s="8" t="s">
        <v>633</v>
      </c>
      <c r="AB76" s="8" t="s">
        <v>627</v>
      </c>
      <c r="AC76" s="8" t="s">
        <v>742</v>
      </c>
      <c r="AD76" s="8" t="s">
        <v>755</v>
      </c>
      <c r="AE76" s="8" t="s">
        <v>759</v>
      </c>
      <c r="AF76" s="8" t="s">
        <v>768</v>
      </c>
      <c r="AG76" s="8" t="s">
        <v>778</v>
      </c>
      <c r="AH76" s="13">
        <v>2.1</v>
      </c>
      <c r="AI76" s="7" t="s">
        <v>782</v>
      </c>
      <c r="AJ76" s="7" t="s">
        <v>782</v>
      </c>
      <c r="AK76" s="7" t="s">
        <v>782</v>
      </c>
      <c r="AL76" s="7" t="s">
        <v>783</v>
      </c>
      <c r="AN76" s="8" t="s">
        <v>787</v>
      </c>
      <c r="AO76" s="8" t="s">
        <v>793</v>
      </c>
      <c r="AR76" s="13">
        <v>0.5</v>
      </c>
      <c r="AT76" s="8" t="s">
        <v>815</v>
      </c>
      <c r="AU76" s="16"/>
      <c r="AV76" s="16"/>
      <c r="AW76" s="16"/>
      <c r="AX76" s="16"/>
      <c r="AY76" s="16"/>
      <c r="AZ76" s="16"/>
    </row>
    <row r="77" spans="1:52" s="9" customFormat="1" ht="37.5" customHeight="1" x14ac:dyDescent="0.3">
      <c r="A77" s="6"/>
      <c r="B77" s="6"/>
      <c r="C77" s="6">
        <v>4</v>
      </c>
      <c r="D77" s="68" t="s">
        <v>889</v>
      </c>
      <c r="E77" s="69"/>
      <c r="F77" s="69"/>
      <c r="G77" s="69"/>
      <c r="H77" s="69"/>
      <c r="I77" s="69"/>
      <c r="J77" s="69"/>
      <c r="K77" s="69"/>
      <c r="L77" s="69"/>
      <c r="M77" s="69"/>
      <c r="N77" s="69"/>
      <c r="O77" s="69"/>
      <c r="P77" s="69"/>
      <c r="Q77" s="69"/>
      <c r="R77" s="69"/>
      <c r="S77" s="69"/>
      <c r="T77" s="69"/>
      <c r="U77" s="69"/>
      <c r="V77" s="69"/>
      <c r="W77" s="67"/>
      <c r="X77" s="67"/>
      <c r="Y77" s="63"/>
      <c r="Z77" s="10"/>
      <c r="AA77" s="8"/>
      <c r="AB77" s="8"/>
      <c r="AC77" s="8"/>
      <c r="AD77" s="8"/>
      <c r="AE77" s="8"/>
      <c r="AF77" s="8"/>
      <c r="AG77" s="8"/>
      <c r="AH77" s="13"/>
      <c r="AI77" s="7"/>
      <c r="AJ77" s="7"/>
      <c r="AK77" s="7"/>
      <c r="AL77" s="7"/>
      <c r="AN77" s="8"/>
      <c r="AO77" s="8"/>
      <c r="AR77" s="13"/>
      <c r="AT77" s="8"/>
      <c r="AU77" s="16"/>
      <c r="AV77" s="16"/>
      <c r="AW77" s="16"/>
      <c r="AX77" s="16"/>
      <c r="AY77" s="16"/>
      <c r="AZ77" s="16"/>
    </row>
    <row r="78" spans="1:52" s="9" customFormat="1" ht="156.75" customHeight="1" x14ac:dyDescent="0.3">
      <c r="A78" s="6">
        <v>60</v>
      </c>
      <c r="B78" s="6">
        <v>4</v>
      </c>
      <c r="C78" s="6">
        <v>5</v>
      </c>
      <c r="D78" s="42" t="s">
        <v>785</v>
      </c>
      <c r="E78" s="36" t="s">
        <v>572</v>
      </c>
      <c r="F78" s="36" t="s">
        <v>334</v>
      </c>
      <c r="G78" s="36" t="s">
        <v>257</v>
      </c>
      <c r="H78" s="8" t="s">
        <v>56</v>
      </c>
      <c r="I78" s="36" t="s">
        <v>165</v>
      </c>
      <c r="J78" s="8" t="s">
        <v>104</v>
      </c>
      <c r="K78" s="8" t="s">
        <v>113</v>
      </c>
      <c r="M78" s="10">
        <v>400000</v>
      </c>
      <c r="N78" s="8" t="s">
        <v>896</v>
      </c>
      <c r="O78" s="65" t="s">
        <v>903</v>
      </c>
      <c r="Q78" s="7" t="s">
        <v>782</v>
      </c>
      <c r="R78" s="7" t="s">
        <v>783</v>
      </c>
      <c r="S78" s="7" t="s">
        <v>782</v>
      </c>
      <c r="T78" s="7" t="s">
        <v>782</v>
      </c>
      <c r="U78" s="7" t="s">
        <v>885</v>
      </c>
      <c r="V78" s="24" t="s">
        <v>884</v>
      </c>
      <c r="W78" s="8" t="s">
        <v>417</v>
      </c>
      <c r="X78" s="8" t="s">
        <v>501</v>
      </c>
      <c r="Y78" s="10">
        <v>405000</v>
      </c>
      <c r="Z78" s="10" t="s">
        <v>621</v>
      </c>
      <c r="AA78" s="8" t="s">
        <v>636</v>
      </c>
      <c r="AB78" s="8" t="s">
        <v>628</v>
      </c>
      <c r="AC78" s="8" t="s">
        <v>719</v>
      </c>
      <c r="AD78" s="8" t="s">
        <v>755</v>
      </c>
      <c r="AE78" s="8" t="s">
        <v>759</v>
      </c>
      <c r="AF78" s="8" t="s">
        <v>768</v>
      </c>
      <c r="AG78" s="8" t="s">
        <v>778</v>
      </c>
      <c r="AH78" s="13">
        <v>2.1</v>
      </c>
      <c r="AI78" s="7" t="s">
        <v>782</v>
      </c>
      <c r="AJ78" s="7" t="s">
        <v>782</v>
      </c>
      <c r="AK78" s="7" t="s">
        <v>782</v>
      </c>
      <c r="AL78" s="7" t="s">
        <v>783</v>
      </c>
      <c r="AN78" s="8" t="s">
        <v>787</v>
      </c>
      <c r="AO78" s="8" t="s">
        <v>794</v>
      </c>
      <c r="AT78" s="8" t="s">
        <v>813</v>
      </c>
    </row>
    <row r="79" spans="1:52" s="9" customFormat="1" ht="261" customHeight="1" x14ac:dyDescent="0.3">
      <c r="A79" s="1">
        <v>68</v>
      </c>
      <c r="B79" s="1">
        <v>4</v>
      </c>
      <c r="C79" s="1">
        <v>6</v>
      </c>
      <c r="D79" s="42" t="s">
        <v>785</v>
      </c>
      <c r="E79" s="36" t="s">
        <v>576</v>
      </c>
      <c r="F79" s="36" t="s">
        <v>342</v>
      </c>
      <c r="G79" s="36" t="s">
        <v>264</v>
      </c>
      <c r="H79" s="8" t="s">
        <v>64</v>
      </c>
      <c r="I79" s="36" t="s">
        <v>173</v>
      </c>
      <c r="J79" s="8" t="s">
        <v>103</v>
      </c>
      <c r="K79" s="8" t="s">
        <v>113</v>
      </c>
      <c r="M79" s="10">
        <v>762000</v>
      </c>
      <c r="N79" s="8" t="s">
        <v>897</v>
      </c>
      <c r="O79" s="65" t="s">
        <v>903</v>
      </c>
      <c r="Q79" s="7" t="s">
        <v>782</v>
      </c>
      <c r="R79" s="7" t="s">
        <v>782</v>
      </c>
      <c r="S79" s="7" t="s">
        <v>782</v>
      </c>
      <c r="T79" s="7" t="s">
        <v>782</v>
      </c>
      <c r="U79" s="7" t="s">
        <v>885</v>
      </c>
      <c r="V79" s="24" t="s">
        <v>884</v>
      </c>
      <c r="W79" s="8" t="s">
        <v>425</v>
      </c>
      <c r="X79" s="8" t="s">
        <v>509</v>
      </c>
      <c r="Y79" s="10">
        <v>762000</v>
      </c>
      <c r="Z79" s="10" t="s">
        <v>597</v>
      </c>
      <c r="AA79" s="8" t="s">
        <v>633</v>
      </c>
      <c r="AB79" s="8" t="s">
        <v>633</v>
      </c>
      <c r="AC79" s="8" t="s">
        <v>727</v>
      </c>
      <c r="AD79" s="8" t="s">
        <v>755</v>
      </c>
      <c r="AE79" s="8" t="s">
        <v>759</v>
      </c>
      <c r="AF79" s="8" t="s">
        <v>759</v>
      </c>
      <c r="AG79" s="8" t="s">
        <v>771</v>
      </c>
      <c r="AH79" s="13">
        <v>3</v>
      </c>
      <c r="AI79" s="7" t="s">
        <v>782</v>
      </c>
      <c r="AJ79" s="7" t="s">
        <v>782</v>
      </c>
      <c r="AK79" s="7" t="s">
        <v>782</v>
      </c>
      <c r="AL79" s="7" t="s">
        <v>782</v>
      </c>
      <c r="AN79" s="8" t="s">
        <v>787</v>
      </c>
      <c r="AO79" s="8" t="s">
        <v>794</v>
      </c>
      <c r="AR79" s="13">
        <v>14</v>
      </c>
      <c r="AS79" s="8" t="s">
        <v>807</v>
      </c>
    </row>
    <row r="80" spans="1:52" s="16" customFormat="1" ht="353.25" customHeight="1" x14ac:dyDescent="0.3">
      <c r="A80" s="6">
        <v>59</v>
      </c>
      <c r="B80" s="6">
        <v>4</v>
      </c>
      <c r="C80" s="6">
        <v>7</v>
      </c>
      <c r="D80" s="42" t="s">
        <v>785</v>
      </c>
      <c r="E80" s="36" t="s">
        <v>571</v>
      </c>
      <c r="F80" s="36" t="s">
        <v>333</v>
      </c>
      <c r="G80" s="36" t="s">
        <v>256</v>
      </c>
      <c r="H80" s="8" t="s">
        <v>55</v>
      </c>
      <c r="I80" s="36" t="s">
        <v>164</v>
      </c>
      <c r="J80" s="8" t="s">
        <v>104</v>
      </c>
      <c r="K80" s="8" t="s">
        <v>113</v>
      </c>
      <c r="L80" s="9"/>
      <c r="M80" s="10">
        <v>3100000</v>
      </c>
      <c r="N80" s="65" t="s">
        <v>904</v>
      </c>
      <c r="O80" s="8" t="s">
        <v>878</v>
      </c>
      <c r="P80" s="8" t="s">
        <v>908</v>
      </c>
      <c r="Q80" s="7" t="s">
        <v>782</v>
      </c>
      <c r="R80" s="7" t="s">
        <v>782</v>
      </c>
      <c r="S80" s="7" t="s">
        <v>782</v>
      </c>
      <c r="T80" s="7" t="s">
        <v>782</v>
      </c>
      <c r="U80" s="7" t="s">
        <v>885</v>
      </c>
      <c r="V80" s="24" t="s">
        <v>884</v>
      </c>
      <c r="W80" s="61" t="s">
        <v>416</v>
      </c>
      <c r="X80" s="8" t="s">
        <v>500</v>
      </c>
      <c r="Y80" s="10">
        <v>3600000</v>
      </c>
      <c r="Z80" s="10" t="s">
        <v>620</v>
      </c>
      <c r="AA80" s="8" t="s">
        <v>633</v>
      </c>
      <c r="AB80" s="8" t="s">
        <v>633</v>
      </c>
      <c r="AC80" s="8" t="s">
        <v>718</v>
      </c>
      <c r="AD80" s="8" t="s">
        <v>755</v>
      </c>
      <c r="AE80" s="8" t="s">
        <v>759</v>
      </c>
      <c r="AF80" s="8" t="s">
        <v>768</v>
      </c>
      <c r="AG80" s="8" t="s">
        <v>778</v>
      </c>
      <c r="AH80" s="13">
        <v>2.1</v>
      </c>
      <c r="AI80" s="7" t="s">
        <v>782</v>
      </c>
      <c r="AJ80" s="7" t="s">
        <v>782</v>
      </c>
      <c r="AK80" s="7" t="s">
        <v>782</v>
      </c>
      <c r="AL80" s="7" t="s">
        <v>782</v>
      </c>
      <c r="AM80" s="9"/>
      <c r="AN80" s="8" t="s">
        <v>787</v>
      </c>
      <c r="AO80" s="8" t="s">
        <v>794</v>
      </c>
      <c r="AP80" s="8" t="s">
        <v>797</v>
      </c>
      <c r="AQ80" s="9"/>
      <c r="AR80" s="13">
        <v>10</v>
      </c>
      <c r="AS80" s="8" t="s">
        <v>805</v>
      </c>
      <c r="AT80" s="8" t="s">
        <v>812</v>
      </c>
      <c r="AU80" s="9"/>
      <c r="AV80" s="9"/>
      <c r="AW80" s="9"/>
      <c r="AX80" s="9"/>
      <c r="AY80" s="9"/>
      <c r="AZ80" s="9"/>
    </row>
    <row r="81" spans="1:52" s="9" customFormat="1" ht="409.5" customHeight="1" x14ac:dyDescent="0.3">
      <c r="A81" s="6">
        <v>71</v>
      </c>
      <c r="B81" s="6">
        <v>6</v>
      </c>
      <c r="C81" s="6">
        <v>8</v>
      </c>
      <c r="D81" s="42" t="s">
        <v>785</v>
      </c>
      <c r="E81" s="36" t="s">
        <v>579</v>
      </c>
      <c r="F81" s="36" t="s">
        <v>345</v>
      </c>
      <c r="G81" s="36" t="s">
        <v>267</v>
      </c>
      <c r="H81" s="8" t="s">
        <v>67</v>
      </c>
      <c r="I81" s="36" t="s">
        <v>176</v>
      </c>
      <c r="J81" s="8" t="s">
        <v>103</v>
      </c>
      <c r="K81" s="8" t="s">
        <v>113</v>
      </c>
      <c r="M81" s="10">
        <v>2800000</v>
      </c>
      <c r="N81" s="8"/>
      <c r="O81" s="8" t="s">
        <v>901</v>
      </c>
      <c r="P81" s="8"/>
      <c r="Q81" s="7" t="s">
        <v>782</v>
      </c>
      <c r="R81" s="71" t="s">
        <v>782</v>
      </c>
      <c r="S81" s="7" t="s">
        <v>782</v>
      </c>
      <c r="T81" s="7" t="s">
        <v>783</v>
      </c>
      <c r="U81" s="7" t="s">
        <v>885</v>
      </c>
      <c r="V81" s="24" t="s">
        <v>884</v>
      </c>
      <c r="W81" s="8" t="s">
        <v>428</v>
      </c>
      <c r="X81" s="8" t="s">
        <v>512</v>
      </c>
      <c r="Y81" s="10">
        <v>2800000</v>
      </c>
      <c r="Z81" s="10" t="s">
        <v>597</v>
      </c>
      <c r="AA81" s="8" t="s">
        <v>632</v>
      </c>
      <c r="AB81" s="8" t="s">
        <v>627</v>
      </c>
      <c r="AC81" s="8" t="s">
        <v>730</v>
      </c>
      <c r="AD81" s="8" t="s">
        <v>755</v>
      </c>
      <c r="AE81" s="8" t="s">
        <v>762</v>
      </c>
      <c r="AF81" s="8" t="s">
        <v>762</v>
      </c>
      <c r="AG81" s="8" t="s">
        <v>776</v>
      </c>
      <c r="AH81" s="13">
        <v>2</v>
      </c>
      <c r="AI81" s="7" t="s">
        <v>783</v>
      </c>
      <c r="AJ81" s="7" t="s">
        <v>783</v>
      </c>
      <c r="AK81" s="7" t="s">
        <v>782</v>
      </c>
      <c r="AL81" s="7" t="s">
        <v>782</v>
      </c>
      <c r="AN81" s="8" t="s">
        <v>787</v>
      </c>
      <c r="AO81" s="8" t="s">
        <v>793</v>
      </c>
      <c r="AR81" s="13">
        <v>8</v>
      </c>
    </row>
    <row r="82" spans="1:52" s="9" customFormat="1" ht="37.5" customHeight="1" x14ac:dyDescent="0.3">
      <c r="A82" s="6"/>
      <c r="B82" s="6"/>
      <c r="C82" s="6">
        <v>9</v>
      </c>
      <c r="D82" s="68" t="s">
        <v>890</v>
      </c>
      <c r="E82" s="69"/>
      <c r="F82" s="69"/>
      <c r="G82" s="69"/>
      <c r="H82" s="69"/>
      <c r="I82" s="69"/>
      <c r="J82" s="69"/>
      <c r="K82" s="69"/>
      <c r="L82" s="69"/>
      <c r="M82" s="69"/>
      <c r="N82" s="69"/>
      <c r="O82" s="69"/>
      <c r="P82" s="69"/>
      <c r="Q82" s="69"/>
      <c r="R82" s="69"/>
      <c r="S82" s="69"/>
      <c r="T82" s="69"/>
      <c r="U82" s="69"/>
      <c r="V82" s="70"/>
      <c r="AA82" s="8"/>
      <c r="AB82" s="8"/>
      <c r="AC82" s="8"/>
      <c r="AD82" s="8"/>
      <c r="AE82" s="8"/>
      <c r="AF82" s="8"/>
      <c r="AG82" s="8"/>
      <c r="AH82" s="13"/>
      <c r="AI82" s="7"/>
      <c r="AJ82" s="7"/>
      <c r="AK82" s="7"/>
      <c r="AL82" s="7"/>
      <c r="AO82" s="8"/>
      <c r="AQ82" s="13"/>
      <c r="AR82" s="13"/>
    </row>
    <row r="83" spans="1:52" s="9" customFormat="1" ht="240" customHeight="1" x14ac:dyDescent="0.3">
      <c r="A83" s="6">
        <v>55</v>
      </c>
      <c r="B83" s="6">
        <v>5</v>
      </c>
      <c r="C83" s="6">
        <v>10</v>
      </c>
      <c r="D83" s="42" t="s">
        <v>784</v>
      </c>
      <c r="E83" s="36" t="s">
        <v>569</v>
      </c>
      <c r="F83" s="36" t="s">
        <v>294</v>
      </c>
      <c r="G83" s="36" t="s">
        <v>253</v>
      </c>
      <c r="H83" s="8" t="s">
        <v>51</v>
      </c>
      <c r="I83" s="36" t="s">
        <v>161</v>
      </c>
      <c r="J83" s="8" t="s">
        <v>104</v>
      </c>
      <c r="K83" s="8" t="s">
        <v>112</v>
      </c>
      <c r="M83" s="57">
        <f>880000+118000</f>
        <v>998000</v>
      </c>
      <c r="N83" s="65" t="s">
        <v>905</v>
      </c>
      <c r="O83" s="8" t="s">
        <v>893</v>
      </c>
      <c r="Q83" s="7" t="s">
        <v>783</v>
      </c>
      <c r="R83" s="7" t="s">
        <v>782</v>
      </c>
      <c r="S83" s="7" t="s">
        <v>782</v>
      </c>
      <c r="T83" s="7" t="s">
        <v>782</v>
      </c>
      <c r="U83" s="7" t="s">
        <v>885</v>
      </c>
      <c r="V83" s="24" t="s">
        <v>884</v>
      </c>
      <c r="W83" s="8" t="s">
        <v>413</v>
      </c>
      <c r="X83" s="8" t="s">
        <v>497</v>
      </c>
      <c r="Y83" s="10">
        <v>993000</v>
      </c>
      <c r="AA83" s="8" t="s">
        <v>627</v>
      </c>
      <c r="AB83" s="8" t="s">
        <v>627</v>
      </c>
      <c r="AC83" s="8" t="s">
        <v>715</v>
      </c>
      <c r="AD83" s="8" t="s">
        <v>755</v>
      </c>
      <c r="AE83" s="8" t="s">
        <v>762</v>
      </c>
      <c r="AF83" s="8" t="s">
        <v>762</v>
      </c>
      <c r="AG83" s="8" t="s">
        <v>776</v>
      </c>
      <c r="AH83" s="13">
        <v>2</v>
      </c>
      <c r="AI83" s="7" t="s">
        <v>783</v>
      </c>
      <c r="AJ83" s="7" t="s">
        <v>782</v>
      </c>
      <c r="AK83" s="7" t="s">
        <v>782</v>
      </c>
      <c r="AL83" s="7" t="s">
        <v>782</v>
      </c>
      <c r="AN83" s="8" t="s">
        <v>569</v>
      </c>
      <c r="AO83" s="8" t="s">
        <v>791</v>
      </c>
      <c r="AQ83" s="13">
        <v>3.81</v>
      </c>
      <c r="AR83" s="13">
        <v>2.34</v>
      </c>
      <c r="AS83" s="8" t="s">
        <v>804</v>
      </c>
    </row>
    <row r="84" spans="1:52" s="9" customFormat="1" ht="37.5" customHeight="1" x14ac:dyDescent="0.3">
      <c r="A84" s="1">
        <v>38</v>
      </c>
      <c r="B84" s="1">
        <v>5</v>
      </c>
      <c r="C84" s="6">
        <v>11</v>
      </c>
      <c r="D84" s="42" t="s">
        <v>784</v>
      </c>
      <c r="E84" s="36" t="s">
        <v>557</v>
      </c>
      <c r="F84" s="36" t="s">
        <v>318</v>
      </c>
      <c r="G84" s="36" t="s">
        <v>241</v>
      </c>
      <c r="H84" s="8" t="s">
        <v>34</v>
      </c>
      <c r="I84" s="36" t="s">
        <v>147</v>
      </c>
      <c r="J84" s="8" t="s">
        <v>106</v>
      </c>
      <c r="K84" s="8" t="s">
        <v>109</v>
      </c>
      <c r="M84" s="57">
        <v>133000</v>
      </c>
      <c r="O84" s="16"/>
      <c r="Q84" s="7" t="s">
        <v>782</v>
      </c>
      <c r="R84" s="7" t="s">
        <v>782</v>
      </c>
      <c r="S84" s="7" t="s">
        <v>782</v>
      </c>
      <c r="T84" s="7" t="s">
        <v>782</v>
      </c>
      <c r="U84" s="7" t="s">
        <v>885</v>
      </c>
      <c r="V84" s="24" t="s">
        <v>884</v>
      </c>
      <c r="W84" s="8" t="s">
        <v>400</v>
      </c>
      <c r="X84" s="8" t="s">
        <v>484</v>
      </c>
      <c r="Y84" s="10">
        <v>0</v>
      </c>
      <c r="AA84" s="8" t="s">
        <v>627</v>
      </c>
      <c r="AB84" s="8" t="s">
        <v>627</v>
      </c>
      <c r="AC84" s="8" t="s">
        <v>701</v>
      </c>
      <c r="AD84" s="8" t="s">
        <v>755</v>
      </c>
      <c r="AE84" s="8" t="s">
        <v>759</v>
      </c>
      <c r="AF84" s="8" t="s">
        <v>759</v>
      </c>
      <c r="AG84" s="8" t="s">
        <v>771</v>
      </c>
      <c r="AH84" s="13">
        <v>3</v>
      </c>
      <c r="AI84" s="7" t="s">
        <v>782</v>
      </c>
      <c r="AJ84" s="7" t="s">
        <v>782</v>
      </c>
      <c r="AK84" s="7" t="s">
        <v>782</v>
      </c>
      <c r="AL84" s="7" t="s">
        <v>782</v>
      </c>
      <c r="AO84" s="8" t="s">
        <v>790</v>
      </c>
      <c r="AQ84" s="13">
        <v>1.1000000000000001</v>
      </c>
      <c r="AR84" s="13">
        <v>0.60000000000000009</v>
      </c>
    </row>
    <row r="85" spans="1:52" s="9" customFormat="1" ht="303.75" customHeight="1" x14ac:dyDescent="0.3">
      <c r="A85" s="6">
        <v>97</v>
      </c>
      <c r="B85" s="6">
        <v>5</v>
      </c>
      <c r="C85" s="6">
        <v>12</v>
      </c>
      <c r="D85" s="42" t="s">
        <v>784</v>
      </c>
      <c r="E85" s="36" t="s">
        <v>539</v>
      </c>
      <c r="F85" s="36" t="s">
        <v>367</v>
      </c>
      <c r="G85" s="36" t="s">
        <v>285</v>
      </c>
      <c r="H85" s="8" t="s">
        <v>93</v>
      </c>
      <c r="I85" s="36" t="s">
        <v>200</v>
      </c>
      <c r="K85" s="8" t="s">
        <v>115</v>
      </c>
      <c r="M85" s="66">
        <v>300000</v>
      </c>
      <c r="N85" s="8" t="s">
        <v>899</v>
      </c>
      <c r="O85" s="8" t="s">
        <v>898</v>
      </c>
      <c r="P85" s="8" t="s">
        <v>907</v>
      </c>
      <c r="Q85" s="7" t="s">
        <v>782</v>
      </c>
      <c r="R85" s="7" t="s">
        <v>782</v>
      </c>
      <c r="S85" s="7" t="s">
        <v>782</v>
      </c>
      <c r="T85" s="7" t="s">
        <v>783</v>
      </c>
      <c r="U85" s="7" t="s">
        <v>885</v>
      </c>
      <c r="V85" s="24" t="s">
        <v>884</v>
      </c>
      <c r="W85" s="8" t="s">
        <v>451</v>
      </c>
      <c r="X85" s="8" t="s">
        <v>536</v>
      </c>
      <c r="Y85" s="10">
        <v>0</v>
      </c>
      <c r="AA85" s="8" t="s">
        <v>627</v>
      </c>
      <c r="AB85" s="8" t="s">
        <v>627</v>
      </c>
      <c r="AD85" s="8" t="s">
        <v>755</v>
      </c>
      <c r="AE85" s="8" t="s">
        <v>762</v>
      </c>
      <c r="AF85" s="8" t="s">
        <v>762</v>
      </c>
      <c r="AG85" s="8" t="s">
        <v>776</v>
      </c>
      <c r="AH85" s="13">
        <v>2</v>
      </c>
      <c r="AI85" s="7" t="s">
        <v>782</v>
      </c>
      <c r="AJ85" s="7" t="s">
        <v>782</v>
      </c>
      <c r="AK85" s="7" t="s">
        <v>782</v>
      </c>
      <c r="AL85" s="7" t="s">
        <v>782</v>
      </c>
      <c r="AO85" s="8" t="s">
        <v>790</v>
      </c>
      <c r="AP85" s="8" t="s">
        <v>796</v>
      </c>
      <c r="AQ85" s="13">
        <v>4.08</v>
      </c>
      <c r="AR85" s="13">
        <v>0.04</v>
      </c>
    </row>
    <row r="86" spans="1:52" s="9" customFormat="1" ht="60" customHeight="1" x14ac:dyDescent="0.3">
      <c r="A86" s="6">
        <v>29</v>
      </c>
      <c r="B86" s="6">
        <v>5</v>
      </c>
      <c r="C86" s="6">
        <v>13</v>
      </c>
      <c r="D86" s="42" t="s">
        <v>784</v>
      </c>
      <c r="E86" s="36" t="s">
        <v>545</v>
      </c>
      <c r="F86" s="36" t="s">
        <v>310</v>
      </c>
      <c r="G86" s="36" t="s">
        <v>233</v>
      </c>
      <c r="H86" s="8" t="s">
        <v>25</v>
      </c>
      <c r="I86" s="36" t="s">
        <v>139</v>
      </c>
      <c r="J86" s="8" t="s">
        <v>104</v>
      </c>
      <c r="K86" s="8" t="s">
        <v>108</v>
      </c>
      <c r="M86" s="10">
        <v>700000</v>
      </c>
      <c r="O86" s="16"/>
      <c r="P86" s="8" t="s">
        <v>909</v>
      </c>
      <c r="Q86" s="7" t="s">
        <v>782</v>
      </c>
      <c r="R86" s="7" t="s">
        <v>782</v>
      </c>
      <c r="S86" s="7" t="s">
        <v>782</v>
      </c>
      <c r="T86" s="7" t="s">
        <v>782</v>
      </c>
      <c r="U86" s="7" t="s">
        <v>885</v>
      </c>
      <c r="V86" s="24" t="s">
        <v>884</v>
      </c>
      <c r="W86" s="8" t="s">
        <v>392</v>
      </c>
      <c r="X86" s="8" t="s">
        <v>476</v>
      </c>
      <c r="Y86" s="10">
        <v>0</v>
      </c>
      <c r="AA86" s="8" t="s">
        <v>627</v>
      </c>
      <c r="AB86" s="8" t="s">
        <v>627</v>
      </c>
      <c r="AC86" s="8" t="s">
        <v>693</v>
      </c>
      <c r="AD86" s="8" t="s">
        <v>755</v>
      </c>
      <c r="AE86" s="8" t="s">
        <v>762</v>
      </c>
      <c r="AF86" s="8" t="s">
        <v>762</v>
      </c>
      <c r="AG86" s="8" t="s">
        <v>776</v>
      </c>
      <c r="AH86" s="13">
        <v>2</v>
      </c>
      <c r="AI86" s="7" t="s">
        <v>782</v>
      </c>
      <c r="AJ86" s="7" t="s">
        <v>782</v>
      </c>
      <c r="AK86" s="7" t="s">
        <v>782</v>
      </c>
      <c r="AL86" s="7" t="s">
        <v>782</v>
      </c>
      <c r="AO86" s="8" t="s">
        <v>791</v>
      </c>
      <c r="AR86" s="13">
        <v>5</v>
      </c>
    </row>
    <row r="87" spans="1:52" s="9" customFormat="1" ht="258" customHeight="1" x14ac:dyDescent="0.3">
      <c r="A87" s="1">
        <v>98</v>
      </c>
      <c r="B87" s="1">
        <v>5</v>
      </c>
      <c r="C87" s="6">
        <v>14</v>
      </c>
      <c r="D87" s="42" t="s">
        <v>784</v>
      </c>
      <c r="E87" s="36" t="s">
        <v>539</v>
      </c>
      <c r="F87" s="36" t="s">
        <v>368</v>
      </c>
      <c r="G87" s="36" t="s">
        <v>286</v>
      </c>
      <c r="H87" s="8" t="s">
        <v>94</v>
      </c>
      <c r="I87" s="36" t="s">
        <v>201</v>
      </c>
      <c r="J87" s="8" t="s">
        <v>103</v>
      </c>
      <c r="K87" s="8" t="s">
        <v>115</v>
      </c>
      <c r="M87" s="57">
        <v>450000</v>
      </c>
      <c r="N87" s="8" t="s">
        <v>900</v>
      </c>
      <c r="O87" s="8" t="s">
        <v>898</v>
      </c>
      <c r="P87" s="8" t="s">
        <v>906</v>
      </c>
      <c r="Q87" s="7" t="s">
        <v>782</v>
      </c>
      <c r="R87" s="7" t="s">
        <v>782</v>
      </c>
      <c r="S87" s="7" t="s">
        <v>782</v>
      </c>
      <c r="T87" s="7" t="s">
        <v>782</v>
      </c>
      <c r="U87" s="7" t="s">
        <v>885</v>
      </c>
      <c r="V87" s="24" t="s">
        <v>884</v>
      </c>
      <c r="W87" s="8" t="s">
        <v>452</v>
      </c>
      <c r="X87" s="8" t="s">
        <v>537</v>
      </c>
      <c r="Y87" s="10">
        <v>0</v>
      </c>
      <c r="AA87" s="8" t="s">
        <v>627</v>
      </c>
      <c r="AB87" s="8" t="s">
        <v>627</v>
      </c>
      <c r="AD87" s="8" t="s">
        <v>755</v>
      </c>
      <c r="AE87" s="8" t="s">
        <v>762</v>
      </c>
      <c r="AF87" s="8" t="s">
        <v>762</v>
      </c>
      <c r="AG87" s="8" t="s">
        <v>776</v>
      </c>
      <c r="AH87" s="13">
        <v>2</v>
      </c>
      <c r="AI87" s="7" t="s">
        <v>782</v>
      </c>
      <c r="AJ87" s="7" t="s">
        <v>782</v>
      </c>
      <c r="AK87" s="7" t="s">
        <v>782</v>
      </c>
      <c r="AL87" s="7" t="s">
        <v>782</v>
      </c>
      <c r="AO87" s="8" t="s">
        <v>790</v>
      </c>
      <c r="AP87" s="8" t="s">
        <v>796</v>
      </c>
    </row>
    <row r="88" spans="1:52" s="9" customFormat="1" ht="138" customHeight="1" x14ac:dyDescent="0.3">
      <c r="A88" s="6">
        <v>30</v>
      </c>
      <c r="B88" s="6">
        <v>5</v>
      </c>
      <c r="C88" s="6">
        <v>15</v>
      </c>
      <c r="D88" s="42" t="s">
        <v>784</v>
      </c>
      <c r="E88" s="36" t="s">
        <v>545</v>
      </c>
      <c r="F88" s="36" t="s">
        <v>311</v>
      </c>
      <c r="G88" s="36" t="s">
        <v>234</v>
      </c>
      <c r="H88" s="8" t="s">
        <v>26</v>
      </c>
      <c r="I88" s="36" t="s">
        <v>140</v>
      </c>
      <c r="J88" s="8" t="s">
        <v>103</v>
      </c>
      <c r="K88" s="8" t="s">
        <v>108</v>
      </c>
      <c r="M88" s="57">
        <v>500000</v>
      </c>
      <c r="O88" s="8" t="s">
        <v>902</v>
      </c>
      <c r="Q88" s="7" t="s">
        <v>782</v>
      </c>
      <c r="R88" s="7" t="s">
        <v>782</v>
      </c>
      <c r="S88" s="7" t="s">
        <v>782</v>
      </c>
      <c r="T88" s="7" t="s">
        <v>782</v>
      </c>
      <c r="U88" s="7" t="s">
        <v>885</v>
      </c>
      <c r="V88" s="24" t="s">
        <v>884</v>
      </c>
      <c r="W88" s="8" t="s">
        <v>393</v>
      </c>
      <c r="X88" s="8" t="s">
        <v>477</v>
      </c>
      <c r="Y88" s="10">
        <v>0</v>
      </c>
      <c r="AA88" s="8" t="s">
        <v>627</v>
      </c>
      <c r="AB88" s="8" t="s">
        <v>627</v>
      </c>
      <c r="AC88" s="8" t="s">
        <v>694</v>
      </c>
      <c r="AD88" s="8" t="s">
        <v>755</v>
      </c>
      <c r="AE88" s="8" t="s">
        <v>762</v>
      </c>
      <c r="AF88" s="8" t="s">
        <v>762</v>
      </c>
      <c r="AG88" s="8" t="s">
        <v>776</v>
      </c>
      <c r="AH88" s="13">
        <v>2</v>
      </c>
      <c r="AI88" s="7" t="s">
        <v>782</v>
      </c>
      <c r="AJ88" s="7" t="s">
        <v>782</v>
      </c>
      <c r="AK88" s="7" t="s">
        <v>782</v>
      </c>
      <c r="AL88" s="7" t="s">
        <v>782</v>
      </c>
      <c r="AO88" s="8" t="s">
        <v>791</v>
      </c>
      <c r="AR88" s="13">
        <v>1.1299999999999999</v>
      </c>
    </row>
    <row r="89" spans="1:52" s="9" customFormat="1" ht="37.5" customHeight="1" x14ac:dyDescent="0.3">
      <c r="A89" s="6">
        <v>16</v>
      </c>
      <c r="B89" s="6">
        <v>5</v>
      </c>
      <c r="C89" s="6">
        <v>16</v>
      </c>
      <c r="D89" s="42" t="s">
        <v>784</v>
      </c>
      <c r="E89" s="36" t="s">
        <v>538</v>
      </c>
      <c r="F89" s="36" t="s">
        <v>298</v>
      </c>
      <c r="G89" s="36" t="s">
        <v>221</v>
      </c>
      <c r="H89" s="8" t="s">
        <v>12</v>
      </c>
      <c r="I89" s="36" t="s">
        <v>127</v>
      </c>
      <c r="J89" s="8" t="s">
        <v>105</v>
      </c>
      <c r="K89" s="8" t="s">
        <v>107</v>
      </c>
      <c r="M89" s="57">
        <v>336000</v>
      </c>
      <c r="Q89" s="7" t="s">
        <v>782</v>
      </c>
      <c r="R89" s="7" t="s">
        <v>782</v>
      </c>
      <c r="S89" s="7" t="s">
        <v>782</v>
      </c>
      <c r="T89" s="7" t="s">
        <v>782</v>
      </c>
      <c r="U89" s="7" t="s">
        <v>885</v>
      </c>
      <c r="V89" s="24" t="s">
        <v>884</v>
      </c>
      <c r="W89" s="8" t="s">
        <v>380</v>
      </c>
      <c r="X89" s="8" t="s">
        <v>464</v>
      </c>
      <c r="Y89" s="10">
        <v>0</v>
      </c>
      <c r="AA89" s="8" t="s">
        <v>630</v>
      </c>
      <c r="AB89" s="8" t="s">
        <v>627</v>
      </c>
      <c r="AC89" s="8" t="s">
        <v>682</v>
      </c>
      <c r="AD89" s="8" t="s">
        <v>755</v>
      </c>
      <c r="AE89" s="8" t="s">
        <v>762</v>
      </c>
      <c r="AF89" s="8" t="s">
        <v>762</v>
      </c>
      <c r="AG89" s="8" t="s">
        <v>776</v>
      </c>
      <c r="AH89" s="13">
        <v>2</v>
      </c>
      <c r="AI89" s="7" t="s">
        <v>782</v>
      </c>
      <c r="AJ89" s="7" t="s">
        <v>782</v>
      </c>
      <c r="AK89" s="7" t="s">
        <v>782</v>
      </c>
      <c r="AL89" s="7" t="s">
        <v>782</v>
      </c>
      <c r="AO89" s="8" t="s">
        <v>790</v>
      </c>
      <c r="AP89" s="8" t="s">
        <v>796</v>
      </c>
      <c r="AQ89" s="13">
        <v>2.6</v>
      </c>
      <c r="AR89" s="13">
        <v>0.22</v>
      </c>
    </row>
    <row r="90" spans="1:52" s="9" customFormat="1" ht="37.5" hidden="1" customHeight="1" x14ac:dyDescent="0.3">
      <c r="A90" s="6"/>
      <c r="B90" s="6"/>
      <c r="C90" s="6"/>
      <c r="D90" s="68" t="s">
        <v>891</v>
      </c>
      <c r="E90" s="69"/>
      <c r="F90" s="69"/>
      <c r="G90" s="69"/>
      <c r="H90" s="69"/>
      <c r="I90" s="69"/>
      <c r="J90" s="69"/>
      <c r="K90" s="69"/>
      <c r="L90" s="69"/>
      <c r="M90" s="69"/>
      <c r="N90" s="69"/>
      <c r="O90" s="69"/>
      <c r="P90" s="69"/>
      <c r="Q90" s="69"/>
      <c r="R90" s="69"/>
      <c r="S90" s="69"/>
      <c r="T90" s="69"/>
      <c r="U90" s="69"/>
      <c r="V90" s="69"/>
      <c r="W90" s="69"/>
      <c r="X90" s="69"/>
      <c r="Y90" s="70"/>
      <c r="AA90" s="8"/>
      <c r="AB90" s="8"/>
      <c r="AC90" s="8"/>
      <c r="AD90" s="8"/>
      <c r="AE90" s="8"/>
      <c r="AF90" s="8"/>
      <c r="AG90" s="8"/>
      <c r="AH90" s="13"/>
      <c r="AI90" s="7"/>
      <c r="AJ90" s="7"/>
      <c r="AK90" s="7"/>
      <c r="AL90" s="7"/>
      <c r="AO90" s="8"/>
      <c r="AP90" s="8"/>
      <c r="AQ90" s="13"/>
      <c r="AR90" s="13"/>
    </row>
    <row r="91" spans="1:52" s="9" customFormat="1" ht="117" hidden="1" customHeight="1" x14ac:dyDescent="0.3">
      <c r="A91" s="6">
        <v>57</v>
      </c>
      <c r="B91" s="6">
        <v>4</v>
      </c>
      <c r="C91" s="6"/>
      <c r="D91" s="42" t="s">
        <v>785</v>
      </c>
      <c r="E91" s="36" t="s">
        <v>570</v>
      </c>
      <c r="F91" s="36" t="s">
        <v>332</v>
      </c>
      <c r="G91" s="36" t="s">
        <v>255</v>
      </c>
      <c r="H91" s="8" t="s">
        <v>53</v>
      </c>
      <c r="I91" s="36" t="s">
        <v>163</v>
      </c>
      <c r="J91" s="8" t="s">
        <v>106</v>
      </c>
      <c r="K91" s="8" t="s">
        <v>112</v>
      </c>
      <c r="M91" s="10">
        <v>197000</v>
      </c>
      <c r="N91" s="8"/>
      <c r="O91" s="60" t="s">
        <v>879</v>
      </c>
      <c r="Q91" s="7" t="s">
        <v>782</v>
      </c>
      <c r="R91" s="7" t="s">
        <v>782</v>
      </c>
      <c r="S91" s="7" t="s">
        <v>782</v>
      </c>
      <c r="T91" s="7" t="s">
        <v>782</v>
      </c>
      <c r="U91" s="7" t="s">
        <v>885</v>
      </c>
      <c r="V91" s="24" t="s">
        <v>884</v>
      </c>
      <c r="W91" s="8" t="s">
        <v>415</v>
      </c>
      <c r="X91" s="8" t="s">
        <v>499</v>
      </c>
      <c r="Y91" s="10">
        <v>0</v>
      </c>
      <c r="AA91" s="8" t="s">
        <v>632</v>
      </c>
      <c r="AB91" s="8" t="s">
        <v>632</v>
      </c>
      <c r="AC91" s="8" t="s">
        <v>717</v>
      </c>
      <c r="AD91" s="8" t="s">
        <v>755</v>
      </c>
      <c r="AE91" s="8" t="s">
        <v>762</v>
      </c>
      <c r="AF91" s="8" t="s">
        <v>769</v>
      </c>
      <c r="AG91" s="8" t="s">
        <v>780</v>
      </c>
      <c r="AH91" s="13">
        <v>1.5</v>
      </c>
      <c r="AI91" s="7" t="s">
        <v>782</v>
      </c>
      <c r="AJ91" s="7" t="s">
        <v>782</v>
      </c>
      <c r="AK91" s="7" t="s">
        <v>782</v>
      </c>
      <c r="AL91" s="7" t="s">
        <v>782</v>
      </c>
      <c r="AO91" s="8" t="s">
        <v>793</v>
      </c>
      <c r="AQ91" s="13">
        <v>1.5</v>
      </c>
      <c r="AR91" s="13">
        <v>1.05</v>
      </c>
    </row>
    <row r="92" spans="1:52" s="9" customFormat="1" ht="30" customHeight="1" x14ac:dyDescent="0.3">
      <c r="A92" s="6"/>
      <c r="B92" s="6"/>
      <c r="C92" s="6"/>
      <c r="D92" s="42"/>
      <c r="E92" s="36"/>
      <c r="F92" s="36"/>
      <c r="G92" s="36"/>
      <c r="H92" s="8"/>
      <c r="I92" s="36"/>
      <c r="J92" s="8"/>
      <c r="K92" s="8"/>
      <c r="M92" s="10"/>
      <c r="N92" s="10"/>
      <c r="O92" s="10"/>
      <c r="P92" s="8"/>
      <c r="Q92" s="7"/>
      <c r="R92" s="7"/>
      <c r="S92" s="7"/>
      <c r="T92" s="7"/>
      <c r="U92" s="7"/>
      <c r="V92" s="7"/>
      <c r="W92" s="8"/>
      <c r="X92" s="8"/>
      <c r="Y92" s="10"/>
      <c r="Z92" s="10"/>
      <c r="AA92" s="8"/>
      <c r="AB92" s="8"/>
      <c r="AC92" s="8"/>
      <c r="AD92" s="8"/>
      <c r="AE92" s="8"/>
      <c r="AF92" s="8"/>
      <c r="AG92" s="8"/>
      <c r="AH92" s="13"/>
      <c r="AI92" s="7"/>
      <c r="AJ92" s="7"/>
      <c r="AK92" s="7"/>
      <c r="AL92" s="7"/>
      <c r="AN92" s="8"/>
      <c r="AO92" s="8"/>
      <c r="AR92" s="13"/>
    </row>
    <row r="93" spans="1:52" s="16" customFormat="1" ht="20.100000000000001" customHeight="1" x14ac:dyDescent="0.3">
      <c r="A93" s="6"/>
      <c r="B93" s="6"/>
      <c r="C93" s="6"/>
      <c r="D93" s="43"/>
      <c r="E93" s="37"/>
      <c r="F93" s="37"/>
      <c r="G93" s="37"/>
      <c r="H93" s="5"/>
      <c r="I93" s="37"/>
      <c r="J93" s="5"/>
      <c r="K93" s="5"/>
      <c r="L93" s="5"/>
      <c r="M93" s="27"/>
      <c r="N93" s="27"/>
      <c r="O93" s="27"/>
      <c r="P93" s="5"/>
      <c r="Q93" s="5"/>
      <c r="R93" s="5"/>
      <c r="S93" s="5"/>
      <c r="T93" s="5"/>
      <c r="U93" s="5"/>
      <c r="V93" s="5"/>
      <c r="W93" s="5"/>
      <c r="X93" s="5"/>
      <c r="Y93" s="5"/>
      <c r="Z93" s="5" t="s">
        <v>863</v>
      </c>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row>
    <row r="94" spans="1:52" s="9" customFormat="1" ht="30" customHeight="1" x14ac:dyDescent="0.3">
      <c r="A94" s="6"/>
      <c r="B94" s="6"/>
      <c r="C94" s="6"/>
      <c r="D94" s="43"/>
      <c r="E94" s="37"/>
      <c r="F94" s="37"/>
      <c r="G94" s="37"/>
      <c r="H94" s="5"/>
      <c r="I94" s="37"/>
      <c r="J94" s="5"/>
      <c r="K94" s="5"/>
      <c r="L94" s="5"/>
      <c r="M94" s="28"/>
      <c r="N94" s="28"/>
      <c r="O94" s="28"/>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row>
    <row r="95" spans="1:52" s="9" customFormat="1" ht="30" customHeight="1" x14ac:dyDescent="0.3">
      <c r="A95" s="6"/>
      <c r="B95" s="6"/>
      <c r="C95" s="6"/>
      <c r="D95" s="43"/>
      <c r="E95" s="37"/>
      <c r="F95" s="37"/>
      <c r="G95" s="37"/>
      <c r="H95" s="5"/>
      <c r="I95" s="37"/>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row>
    <row r="96" spans="1:52" s="9" customFormat="1" ht="30" customHeight="1" x14ac:dyDescent="0.3">
      <c r="A96" s="6"/>
      <c r="B96" s="6"/>
      <c r="C96" s="6"/>
      <c r="D96" s="43"/>
      <c r="E96" s="37"/>
      <c r="F96" s="37"/>
      <c r="G96" s="37"/>
      <c r="H96" s="5"/>
      <c r="I96" s="37"/>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row>
    <row r="97" spans="1:52" s="9" customFormat="1" ht="30" customHeight="1" x14ac:dyDescent="0.3">
      <c r="A97" s="6"/>
      <c r="B97" s="6"/>
      <c r="C97" s="6"/>
      <c r="D97" s="43"/>
      <c r="E97" s="37"/>
      <c r="F97" s="37"/>
      <c r="G97" s="37"/>
      <c r="H97" s="5"/>
      <c r="I97" s="37"/>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row>
    <row r="98" spans="1:52" s="9" customFormat="1" ht="30" customHeight="1" x14ac:dyDescent="0.3">
      <c r="A98" s="6"/>
      <c r="B98" s="6"/>
      <c r="C98" s="6"/>
      <c r="D98" s="43"/>
      <c r="E98" s="37"/>
      <c r="F98" s="37"/>
      <c r="G98" s="37"/>
      <c r="H98" s="5">
        <v>6</v>
      </c>
      <c r="I98" s="37"/>
      <c r="J98" s="5" t="s">
        <v>859</v>
      </c>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row>
    <row r="99" spans="1:52" ht="30" customHeight="1" x14ac:dyDescent="0.3">
      <c r="A99" s="6">
        <v>4</v>
      </c>
      <c r="D99" s="45"/>
      <c r="E99" s="39"/>
      <c r="F99" s="39"/>
      <c r="G99" s="39"/>
      <c r="H99" s="29" t="s">
        <v>0</v>
      </c>
      <c r="I99" s="39"/>
      <c r="J99" s="29"/>
      <c r="K99" s="29"/>
      <c r="L99" s="29"/>
      <c r="M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row>
    <row r="100" spans="1:52" ht="30" customHeight="1" x14ac:dyDescent="0.3">
      <c r="A100" s="6">
        <v>17</v>
      </c>
      <c r="D100" s="45"/>
      <c r="E100" s="39"/>
      <c r="F100" s="39"/>
      <c r="G100" s="39"/>
      <c r="H100" s="29" t="s">
        <v>13</v>
      </c>
      <c r="I100" s="39"/>
      <c r="J100" s="29"/>
      <c r="K100" s="29"/>
      <c r="L100" s="29"/>
      <c r="M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row>
    <row r="101" spans="1:52" ht="30" customHeight="1" x14ac:dyDescent="0.3">
      <c r="A101" s="6">
        <v>31</v>
      </c>
      <c r="D101" s="45"/>
      <c r="E101" s="39"/>
      <c r="F101" s="39"/>
      <c r="G101" s="39"/>
      <c r="H101" s="29" t="s">
        <v>27</v>
      </c>
      <c r="I101" s="39"/>
      <c r="J101" s="29"/>
      <c r="K101" s="29"/>
      <c r="L101" s="29"/>
      <c r="M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row>
    <row r="102" spans="1:52" x14ac:dyDescent="0.3">
      <c r="A102" s="6">
        <v>39</v>
      </c>
      <c r="D102" s="45"/>
      <c r="E102" s="39"/>
      <c r="F102" s="39"/>
      <c r="G102" s="39"/>
      <c r="H102" s="29" t="s">
        <v>35</v>
      </c>
      <c r="I102" s="39"/>
      <c r="J102" s="29"/>
      <c r="K102" s="29"/>
      <c r="L102" s="29"/>
      <c r="M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row>
    <row r="103" spans="1:52" ht="30" customHeight="1" x14ac:dyDescent="0.3">
      <c r="A103" s="6">
        <v>44</v>
      </c>
      <c r="D103" s="45"/>
      <c r="E103" s="39"/>
      <c r="F103" s="39"/>
      <c r="G103" s="39"/>
      <c r="H103" s="29" t="s">
        <v>40</v>
      </c>
      <c r="I103" s="39"/>
      <c r="J103" s="29"/>
      <c r="K103" s="29"/>
      <c r="L103" s="29"/>
      <c r="M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row>
    <row r="104" spans="1:52" ht="30" customHeight="1" x14ac:dyDescent="0.3">
      <c r="A104" s="6">
        <v>46</v>
      </c>
      <c r="D104" s="45"/>
      <c r="E104" s="39"/>
      <c r="F104" s="39"/>
      <c r="G104" s="39"/>
      <c r="H104" s="29" t="s">
        <v>42</v>
      </c>
      <c r="I104" s="39"/>
      <c r="J104" s="29"/>
      <c r="K104" s="29"/>
      <c r="L104" s="29"/>
      <c r="M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row>
    <row r="105" spans="1:52" x14ac:dyDescent="0.3">
      <c r="A105" s="1">
        <v>58</v>
      </c>
      <c r="B105" s="1"/>
      <c r="C105" s="1"/>
      <c r="D105" s="45"/>
      <c r="E105" s="39"/>
      <c r="F105" s="39"/>
      <c r="G105" s="39"/>
      <c r="H105" s="29" t="s">
        <v>54</v>
      </c>
      <c r="I105" s="39"/>
      <c r="J105" s="29"/>
      <c r="K105" s="29"/>
      <c r="L105" s="29"/>
      <c r="M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row>
    <row r="106" spans="1:52" s="31" customFormat="1" ht="20.100000000000001" customHeight="1" x14ac:dyDescent="0.3">
      <c r="A106" s="6">
        <v>75</v>
      </c>
      <c r="B106" s="6"/>
      <c r="C106" s="6"/>
      <c r="D106" s="45"/>
      <c r="E106" s="39"/>
      <c r="F106" s="39"/>
      <c r="G106" s="39"/>
      <c r="H106" s="29" t="s">
        <v>71</v>
      </c>
      <c r="I106" s="39"/>
      <c r="J106" s="29"/>
      <c r="K106" s="29"/>
      <c r="L106" s="29"/>
      <c r="M106" s="29"/>
      <c r="N106" s="18"/>
      <c r="O106" s="30"/>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5"/>
      <c r="AV106" s="5"/>
      <c r="AW106" s="5"/>
      <c r="AX106" s="5"/>
      <c r="AY106" s="5"/>
      <c r="AZ106" s="5"/>
    </row>
    <row r="107" spans="1:52" x14ac:dyDescent="0.3">
      <c r="A107" s="6">
        <v>94</v>
      </c>
      <c r="D107" s="45"/>
      <c r="E107" s="39"/>
      <c r="F107" s="39"/>
      <c r="G107" s="39"/>
      <c r="H107" s="29" t="s">
        <v>90</v>
      </c>
      <c r="I107" s="39"/>
      <c r="J107" s="29"/>
      <c r="K107" s="29"/>
      <c r="L107" s="29"/>
      <c r="M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row>
    <row r="108" spans="1:52" x14ac:dyDescent="0.3">
      <c r="A108" s="6">
        <v>2</v>
      </c>
      <c r="H108" s="32" t="s">
        <v>858</v>
      </c>
      <c r="N108" s="33"/>
      <c r="O108" s="34"/>
    </row>
    <row r="109" spans="1:52" x14ac:dyDescent="0.3">
      <c r="A109" s="6">
        <v>1</v>
      </c>
      <c r="H109" s="32" t="s">
        <v>857</v>
      </c>
    </row>
    <row r="112" spans="1:52" x14ac:dyDescent="0.3">
      <c r="A112" s="35"/>
      <c r="B112" s="35"/>
      <c r="C112" s="35"/>
      <c r="D112" s="46"/>
      <c r="E112" s="40" t="s">
        <v>856</v>
      </c>
      <c r="F112" s="40"/>
      <c r="G112" s="40"/>
      <c r="H112" s="31"/>
      <c r="I112" s="40"/>
      <c r="J112" s="31"/>
      <c r="K112" s="31"/>
      <c r="L112" s="31"/>
      <c r="M112" s="31">
        <f>SUM(M10:M110)</f>
        <v>59406000</v>
      </c>
      <c r="P112" s="31"/>
      <c r="Q112" s="31"/>
      <c r="R112" s="31"/>
      <c r="S112" s="31"/>
      <c r="T112" s="31"/>
      <c r="U112" s="31"/>
      <c r="V112" s="31"/>
      <c r="W112" s="31"/>
      <c r="X112" s="31"/>
      <c r="Y112" s="31">
        <f>SUM(Y10:Y110)</f>
        <v>73027000</v>
      </c>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row>
  </sheetData>
  <autoFilter ref="A1:AZ1" xr:uid="{83C1340D-914D-4A8D-B930-1BF2257D1CBD}"/>
  <sortState xmlns:xlrd2="http://schemas.microsoft.com/office/spreadsheetml/2017/richdata2" ref="A62:AZ71">
    <sortCondition ref="D62:D71"/>
    <sortCondition ref="E62:E71"/>
    <sortCondition ref="F62:F71"/>
  </sortState>
  <mergeCells count="4">
    <mergeCell ref="D90:Y90"/>
    <mergeCell ref="D74:V74"/>
    <mergeCell ref="D77:V77"/>
    <mergeCell ref="D82:V82"/>
  </mergeCells>
  <hyperlinks>
    <hyperlink ref="W80" r:id="rId1" xr:uid="{5E2FD0CD-3795-4E61-BC65-FFE13BC2D093}"/>
  </hyperlinks>
  <pageMargins left="0.25" right="0.25" top="0.75" bottom="0.75" header="0.3" footer="0.3"/>
  <pageSetup paperSize="5" scale="46" fitToHeight="0" orientation="landscape" horizontalDpi="4294967293" verticalDpi="1200" r:id="rId2"/>
  <headerFooter>
    <oddHeader>&amp;C&amp;"-,Bold"&amp;16Environment and Natural Resources Trust Fund
Final Work Plan Review and Approvals - M.L. 2021 (RFP &amp;U2020&amp;U /FY21) for 8/26/21</oddHeader>
    <oddFooter>&amp;LSOURCE: LCCMR&amp;CPage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121"/>
  <sheetViews>
    <sheetView zoomScale="70" zoomScaleNormal="70" zoomScalePageLayoutView="80" workbookViewId="0">
      <selection activeCell="E2" sqref="E2:G61"/>
    </sheetView>
  </sheetViews>
  <sheetFormatPr defaultColWidth="9.140625" defaultRowHeight="18.75" x14ac:dyDescent="0.3"/>
  <cols>
    <col min="1" max="1" width="9.140625" style="6"/>
    <col min="2" max="2" width="6.85546875" style="6" customWidth="1"/>
    <col min="3" max="3" width="6.7109375" style="6" customWidth="1"/>
    <col min="4" max="4" width="17.28515625" style="43" customWidth="1"/>
    <col min="5" max="5" width="38.28515625" style="37" customWidth="1"/>
    <col min="6" max="6" width="17.140625" style="37" customWidth="1"/>
    <col min="7" max="7" width="14" style="37" customWidth="1"/>
    <col min="8" max="8" width="12.28515625" style="5" customWidth="1"/>
    <col min="9" max="9" width="48.42578125" style="37" customWidth="1"/>
    <col min="10" max="10" width="22.5703125" style="5" hidden="1" customWidth="1"/>
    <col min="11" max="12" width="15.7109375" style="5" hidden="1" customWidth="1"/>
    <col min="13" max="13" width="14.85546875" style="5" customWidth="1"/>
    <col min="14" max="14" width="31.85546875" style="18" customWidth="1"/>
    <col min="15" max="15" width="33.7109375" style="30" customWidth="1"/>
    <col min="16" max="16" width="35.28515625" style="5" customWidth="1"/>
    <col min="17" max="17" width="12.5703125" style="5" customWidth="1"/>
    <col min="18" max="18" width="13.42578125" style="5" customWidth="1"/>
    <col min="19" max="19" width="14.28515625" style="5" customWidth="1"/>
    <col min="20" max="20" width="13" style="5" customWidth="1"/>
    <col min="21" max="21" width="14.28515625" style="5" customWidth="1"/>
    <col min="22" max="22" width="18" style="5" customWidth="1"/>
    <col min="23" max="23" width="30.7109375" style="5" customWidth="1"/>
    <col min="24" max="24" width="20.7109375" style="5" customWidth="1"/>
    <col min="25" max="25" width="20.7109375" style="5" hidden="1" customWidth="1"/>
    <col min="26" max="26" width="20.7109375" style="5" customWidth="1"/>
    <col min="27" max="28" width="30.7109375" style="5" customWidth="1"/>
    <col min="29" max="29" width="60.7109375" style="5" customWidth="1"/>
    <col min="30" max="38" width="20.7109375" style="5" customWidth="1"/>
    <col min="39" max="39" width="40.7109375" style="5" customWidth="1"/>
    <col min="40" max="41" width="30.7109375" style="5" customWidth="1"/>
    <col min="42" max="42" width="40.7109375" style="5" customWidth="1"/>
    <col min="43" max="44" width="20.7109375" style="5" customWidth="1"/>
    <col min="45" max="46" width="60.7109375" style="5" customWidth="1"/>
    <col min="47" max="16384" width="9.140625" style="5"/>
  </cols>
  <sheetData>
    <row r="1" spans="1:52" ht="45.75" customHeight="1" x14ac:dyDescent="0.3">
      <c r="A1" s="1" t="s">
        <v>861</v>
      </c>
      <c r="B1" s="1" t="s">
        <v>860</v>
      </c>
      <c r="C1" s="2" t="s">
        <v>862</v>
      </c>
      <c r="D1" s="2" t="s">
        <v>847</v>
      </c>
      <c r="E1" s="2" t="s">
        <v>826</v>
      </c>
      <c r="F1" s="2" t="s">
        <v>823</v>
      </c>
      <c r="G1" s="2" t="s">
        <v>822</v>
      </c>
      <c r="H1" s="2" t="s">
        <v>817</v>
      </c>
      <c r="I1" s="2" t="s">
        <v>821</v>
      </c>
      <c r="J1" s="2" t="s">
        <v>818</v>
      </c>
      <c r="K1" s="2" t="s">
        <v>819</v>
      </c>
      <c r="L1" s="2" t="s">
        <v>820</v>
      </c>
      <c r="M1" s="3" t="s">
        <v>864</v>
      </c>
      <c r="N1" s="3" t="s">
        <v>865</v>
      </c>
      <c r="O1" s="4" t="s">
        <v>871</v>
      </c>
      <c r="P1" s="2" t="s">
        <v>831</v>
      </c>
      <c r="Q1" s="2" t="s">
        <v>838</v>
      </c>
      <c r="R1" s="2" t="s">
        <v>839</v>
      </c>
      <c r="S1" s="2" t="s">
        <v>840</v>
      </c>
      <c r="T1" s="2" t="s">
        <v>841</v>
      </c>
      <c r="U1" s="2" t="s">
        <v>846</v>
      </c>
      <c r="V1" s="2" t="s">
        <v>883</v>
      </c>
      <c r="W1" s="2" t="s">
        <v>824</v>
      </c>
      <c r="X1" s="2" t="s">
        <v>825</v>
      </c>
      <c r="Y1" s="2" t="s">
        <v>827</v>
      </c>
      <c r="Z1" s="2" t="s">
        <v>828</v>
      </c>
      <c r="AA1" s="2" t="s">
        <v>829</v>
      </c>
      <c r="AB1" s="2" t="s">
        <v>830</v>
      </c>
      <c r="AC1" s="2" t="s">
        <v>832</v>
      </c>
      <c r="AD1" s="2" t="s">
        <v>833</v>
      </c>
      <c r="AE1" s="2" t="s">
        <v>834</v>
      </c>
      <c r="AF1" s="2" t="s">
        <v>835</v>
      </c>
      <c r="AG1" s="2" t="s">
        <v>836</v>
      </c>
      <c r="AH1" s="2" t="s">
        <v>837</v>
      </c>
      <c r="AI1" s="2" t="s">
        <v>842</v>
      </c>
      <c r="AJ1" s="2" t="s">
        <v>843</v>
      </c>
      <c r="AK1" s="2" t="s">
        <v>844</v>
      </c>
      <c r="AL1" s="2" t="s">
        <v>845</v>
      </c>
      <c r="AM1" s="2" t="s">
        <v>848</v>
      </c>
      <c r="AN1" s="2" t="s">
        <v>849</v>
      </c>
      <c r="AO1" s="2" t="s">
        <v>850</v>
      </c>
      <c r="AP1" s="2" t="s">
        <v>851</v>
      </c>
      <c r="AQ1" s="2" t="s">
        <v>852</v>
      </c>
      <c r="AR1" s="2" t="s">
        <v>853</v>
      </c>
      <c r="AS1" s="2" t="s">
        <v>854</v>
      </c>
      <c r="AT1" s="2" t="s">
        <v>855</v>
      </c>
    </row>
    <row r="2" spans="1:52" s="9" customFormat="1" ht="37.5" customHeight="1" x14ac:dyDescent="0.3">
      <c r="A2" s="6">
        <v>32</v>
      </c>
      <c r="B2" s="6">
        <v>1</v>
      </c>
      <c r="C2" s="6">
        <v>1</v>
      </c>
      <c r="D2" s="42" t="s">
        <v>785</v>
      </c>
      <c r="E2" s="36" t="s">
        <v>551</v>
      </c>
      <c r="F2" s="36" t="s">
        <v>312</v>
      </c>
      <c r="G2" s="36" t="s">
        <v>235</v>
      </c>
      <c r="H2" s="8" t="s">
        <v>28</v>
      </c>
      <c r="I2" s="36" t="s">
        <v>141</v>
      </c>
      <c r="J2" s="8" t="s">
        <v>106</v>
      </c>
      <c r="K2" s="8" t="s">
        <v>109</v>
      </c>
      <c r="M2" s="10">
        <v>375000</v>
      </c>
      <c r="N2" s="11"/>
      <c r="O2" s="11"/>
      <c r="Q2" s="7" t="s">
        <v>782</v>
      </c>
      <c r="R2" s="7" t="s">
        <v>782</v>
      </c>
      <c r="S2" s="7" t="s">
        <v>782</v>
      </c>
      <c r="T2" s="7" t="s">
        <v>782</v>
      </c>
      <c r="U2" s="7" t="s">
        <v>885</v>
      </c>
      <c r="V2" s="12">
        <v>44421</v>
      </c>
      <c r="W2" s="8" t="s">
        <v>394</v>
      </c>
      <c r="X2" s="8" t="s">
        <v>478</v>
      </c>
      <c r="Y2" s="10">
        <v>375000</v>
      </c>
      <c r="Z2" s="10" t="s">
        <v>597</v>
      </c>
      <c r="AA2" s="8" t="s">
        <v>632</v>
      </c>
      <c r="AB2" s="8" t="s">
        <v>627</v>
      </c>
      <c r="AC2" s="8" t="s">
        <v>695</v>
      </c>
      <c r="AD2" s="8" t="s">
        <v>755</v>
      </c>
      <c r="AE2" s="8" t="s">
        <v>761</v>
      </c>
      <c r="AF2" s="8" t="s">
        <v>767</v>
      </c>
      <c r="AG2" s="8" t="s">
        <v>777</v>
      </c>
      <c r="AH2" s="13">
        <v>3.1</v>
      </c>
      <c r="AI2" s="7" t="s">
        <v>782</v>
      </c>
      <c r="AJ2" s="7" t="s">
        <v>782</v>
      </c>
      <c r="AK2" s="7" t="s">
        <v>782</v>
      </c>
      <c r="AL2" s="7" t="s">
        <v>782</v>
      </c>
      <c r="AN2" s="8" t="s">
        <v>787</v>
      </c>
      <c r="AO2" s="8" t="s">
        <v>793</v>
      </c>
      <c r="AQ2" s="13">
        <v>1.8</v>
      </c>
    </row>
    <row r="3" spans="1:52" s="9" customFormat="1" ht="37.5" customHeight="1" x14ac:dyDescent="0.3">
      <c r="A3" s="6">
        <v>40</v>
      </c>
      <c r="B3" s="6">
        <v>1</v>
      </c>
      <c r="C3" s="6">
        <v>2</v>
      </c>
      <c r="D3" s="42" t="s">
        <v>784</v>
      </c>
      <c r="E3" s="36" t="s">
        <v>558</v>
      </c>
      <c r="F3" s="36" t="s">
        <v>319</v>
      </c>
      <c r="G3" s="36" t="s">
        <v>242</v>
      </c>
      <c r="H3" s="8" t="s">
        <v>36</v>
      </c>
      <c r="I3" s="36" t="s">
        <v>148</v>
      </c>
      <c r="J3" s="8" t="s">
        <v>103</v>
      </c>
      <c r="K3" s="8" t="s">
        <v>110</v>
      </c>
      <c r="M3" s="10">
        <v>478000</v>
      </c>
      <c r="N3" s="14"/>
      <c r="O3" s="14"/>
      <c r="P3" s="8" t="s">
        <v>657</v>
      </c>
      <c r="Q3" s="7" t="s">
        <v>782</v>
      </c>
      <c r="R3" s="7" t="s">
        <v>782</v>
      </c>
      <c r="S3" s="7" t="s">
        <v>782</v>
      </c>
      <c r="T3" s="7" t="s">
        <v>783</v>
      </c>
      <c r="U3" s="7" t="s">
        <v>885</v>
      </c>
      <c r="V3" s="12">
        <v>44421</v>
      </c>
      <c r="W3" s="8" t="s">
        <v>401</v>
      </c>
      <c r="X3" s="8" t="s">
        <v>485</v>
      </c>
      <c r="Y3" s="10">
        <v>577000</v>
      </c>
      <c r="Z3" s="10" t="s">
        <v>615</v>
      </c>
      <c r="AA3" s="8" t="s">
        <v>627</v>
      </c>
      <c r="AB3" s="8" t="s">
        <v>627</v>
      </c>
      <c r="AC3" s="8" t="s">
        <v>702</v>
      </c>
      <c r="AD3" s="8" t="s">
        <v>755</v>
      </c>
      <c r="AE3" s="8" t="s">
        <v>759</v>
      </c>
      <c r="AF3" s="8" t="s">
        <v>759</v>
      </c>
      <c r="AG3" s="8" t="s">
        <v>771</v>
      </c>
      <c r="AH3" s="13">
        <v>3</v>
      </c>
      <c r="AI3" s="7" t="s">
        <v>782</v>
      </c>
      <c r="AJ3" s="7" t="s">
        <v>782</v>
      </c>
      <c r="AK3" s="7" t="s">
        <v>782</v>
      </c>
      <c r="AL3" s="7" t="s">
        <v>782</v>
      </c>
      <c r="AN3" s="8" t="s">
        <v>787</v>
      </c>
      <c r="AO3" s="8" t="s">
        <v>791</v>
      </c>
      <c r="AQ3" s="13">
        <v>3.75</v>
      </c>
    </row>
    <row r="4" spans="1:52" s="15" customFormat="1" ht="37.5" customHeight="1" x14ac:dyDescent="0.3">
      <c r="A4" s="6">
        <v>6</v>
      </c>
      <c r="B4" s="6">
        <v>1</v>
      </c>
      <c r="C4" s="6">
        <v>3</v>
      </c>
      <c r="D4" s="42" t="s">
        <v>784</v>
      </c>
      <c r="E4" s="36" t="s">
        <v>539</v>
      </c>
      <c r="F4" s="36" t="s">
        <v>288</v>
      </c>
      <c r="G4" s="36" t="s">
        <v>211</v>
      </c>
      <c r="H4" s="8" t="s">
        <v>2</v>
      </c>
      <c r="I4" s="36" t="s">
        <v>117</v>
      </c>
      <c r="J4" s="8" t="s">
        <v>103</v>
      </c>
      <c r="K4" s="8" t="s">
        <v>107</v>
      </c>
      <c r="L4" s="9"/>
      <c r="M4" s="10">
        <v>400000</v>
      </c>
      <c r="N4" s="14"/>
      <c r="O4" s="14"/>
      <c r="P4" s="9"/>
      <c r="Q4" s="7" t="s">
        <v>782</v>
      </c>
      <c r="R4" s="7" t="s">
        <v>782</v>
      </c>
      <c r="S4" s="7" t="s">
        <v>782</v>
      </c>
      <c r="T4" s="7" t="s">
        <v>782</v>
      </c>
      <c r="U4" s="7" t="s">
        <v>783</v>
      </c>
      <c r="V4" s="12">
        <v>44421</v>
      </c>
      <c r="W4" s="8" t="s">
        <v>370</v>
      </c>
      <c r="X4" s="8" t="s">
        <v>454</v>
      </c>
      <c r="Y4" s="10">
        <v>447000</v>
      </c>
      <c r="Z4" s="10" t="s">
        <v>596</v>
      </c>
      <c r="AA4" s="8" t="s">
        <v>628</v>
      </c>
      <c r="AB4" s="8" t="s">
        <v>628</v>
      </c>
      <c r="AC4" s="8" t="s">
        <v>672</v>
      </c>
      <c r="AD4" s="8" t="s">
        <v>755</v>
      </c>
      <c r="AE4" s="8" t="s">
        <v>759</v>
      </c>
      <c r="AF4" s="8" t="s">
        <v>759</v>
      </c>
      <c r="AG4" s="8" t="s">
        <v>771</v>
      </c>
      <c r="AH4" s="13">
        <v>3</v>
      </c>
      <c r="AI4" s="7" t="s">
        <v>782</v>
      </c>
      <c r="AJ4" s="7" t="s">
        <v>782</v>
      </c>
      <c r="AK4" s="7" t="s">
        <v>782</v>
      </c>
      <c r="AL4" s="7" t="s">
        <v>782</v>
      </c>
      <c r="AM4" s="9"/>
      <c r="AN4" s="8" t="s">
        <v>786</v>
      </c>
      <c r="AO4" s="8" t="s">
        <v>790</v>
      </c>
      <c r="AP4" s="8" t="s">
        <v>796</v>
      </c>
      <c r="AQ4" s="13">
        <v>4.8600000000000003</v>
      </c>
      <c r="AR4" s="13">
        <v>0.21</v>
      </c>
      <c r="AS4" s="9"/>
      <c r="AT4" s="9"/>
      <c r="AU4" s="9"/>
      <c r="AV4" s="9"/>
      <c r="AW4" s="9"/>
      <c r="AX4" s="9"/>
      <c r="AY4" s="9"/>
      <c r="AZ4" s="9"/>
    </row>
    <row r="5" spans="1:52" s="16" customFormat="1" ht="37.5" customHeight="1" x14ac:dyDescent="0.3">
      <c r="A5" s="6">
        <v>76</v>
      </c>
      <c r="B5" s="6">
        <v>1</v>
      </c>
      <c r="C5" s="6">
        <v>4</v>
      </c>
      <c r="D5" s="42" t="s">
        <v>784</v>
      </c>
      <c r="E5" s="36" t="s">
        <v>539</v>
      </c>
      <c r="F5" s="36" t="s">
        <v>348</v>
      </c>
      <c r="G5" s="36" t="s">
        <v>271</v>
      </c>
      <c r="H5" s="8" t="s">
        <v>72</v>
      </c>
      <c r="I5" s="36" t="s">
        <v>180</v>
      </c>
      <c r="J5" s="8" t="s">
        <v>103</v>
      </c>
      <c r="K5" s="8" t="s">
        <v>114</v>
      </c>
      <c r="L5" s="8" t="s">
        <v>107</v>
      </c>
      <c r="M5" s="10">
        <v>198000</v>
      </c>
      <c r="N5" s="14"/>
      <c r="O5" s="14"/>
      <c r="P5" s="9"/>
      <c r="Q5" s="7" t="s">
        <v>782</v>
      </c>
      <c r="R5" s="7" t="s">
        <v>782</v>
      </c>
      <c r="S5" s="7" t="s">
        <v>782</v>
      </c>
      <c r="T5" s="7" t="s">
        <v>782</v>
      </c>
      <c r="U5" s="7" t="s">
        <v>783</v>
      </c>
      <c r="V5" s="12">
        <v>44421</v>
      </c>
      <c r="W5" s="8" t="s">
        <v>432</v>
      </c>
      <c r="X5" s="8" t="s">
        <v>516</v>
      </c>
      <c r="Y5" s="10">
        <v>199000</v>
      </c>
      <c r="Z5" s="10" t="s">
        <v>621</v>
      </c>
      <c r="AA5" s="8" t="s">
        <v>627</v>
      </c>
      <c r="AB5" s="8" t="s">
        <v>627</v>
      </c>
      <c r="AC5" s="8" t="s">
        <v>734</v>
      </c>
      <c r="AD5" s="8" t="s">
        <v>755</v>
      </c>
      <c r="AE5" s="8" t="s">
        <v>759</v>
      </c>
      <c r="AF5" s="8" t="s">
        <v>759</v>
      </c>
      <c r="AG5" s="8" t="s">
        <v>771</v>
      </c>
      <c r="AH5" s="13">
        <v>3</v>
      </c>
      <c r="AI5" s="7" t="s">
        <v>782</v>
      </c>
      <c r="AJ5" s="7" t="s">
        <v>782</v>
      </c>
      <c r="AK5" s="7" t="s">
        <v>782</v>
      </c>
      <c r="AL5" s="7" t="s">
        <v>782</v>
      </c>
      <c r="AM5" s="9"/>
      <c r="AN5" s="8" t="s">
        <v>786</v>
      </c>
      <c r="AO5" s="8" t="s">
        <v>790</v>
      </c>
      <c r="AP5" s="8" t="s">
        <v>796</v>
      </c>
      <c r="AQ5" s="13">
        <v>2.17</v>
      </c>
      <c r="AR5" s="9"/>
      <c r="AS5" s="9"/>
      <c r="AT5" s="9"/>
      <c r="AU5" s="9"/>
      <c r="AV5" s="9"/>
      <c r="AW5" s="9"/>
      <c r="AX5" s="9"/>
      <c r="AY5" s="9"/>
      <c r="AZ5" s="9"/>
    </row>
    <row r="6" spans="1:52" s="9" customFormat="1" ht="37.5" customHeight="1" x14ac:dyDescent="0.3">
      <c r="A6" s="6">
        <v>95</v>
      </c>
      <c r="B6" s="6">
        <v>1</v>
      </c>
      <c r="C6" s="6">
        <v>5</v>
      </c>
      <c r="D6" s="42" t="s">
        <v>784</v>
      </c>
      <c r="E6" s="36" t="s">
        <v>593</v>
      </c>
      <c r="F6" s="36" t="s">
        <v>365</v>
      </c>
      <c r="G6" s="36" t="s">
        <v>283</v>
      </c>
      <c r="H6" s="8" t="s">
        <v>91</v>
      </c>
      <c r="I6" s="36" t="s">
        <v>198</v>
      </c>
      <c r="J6" s="8" t="s">
        <v>105</v>
      </c>
      <c r="K6" s="8" t="s">
        <v>115</v>
      </c>
      <c r="M6" s="10">
        <v>135000</v>
      </c>
      <c r="N6" s="14" t="s">
        <v>866</v>
      </c>
      <c r="O6" s="14"/>
      <c r="P6" s="8" t="s">
        <v>670</v>
      </c>
      <c r="Q6" s="7" t="s">
        <v>782</v>
      </c>
      <c r="R6" s="7" t="s">
        <v>782</v>
      </c>
      <c r="S6" s="7" t="s">
        <v>782</v>
      </c>
      <c r="T6" s="7" t="s">
        <v>782</v>
      </c>
      <c r="U6" s="7" t="s">
        <v>885</v>
      </c>
      <c r="V6" s="12">
        <v>44421</v>
      </c>
      <c r="W6" s="8" t="s">
        <v>449</v>
      </c>
      <c r="X6" s="8" t="s">
        <v>534</v>
      </c>
      <c r="Y6" s="10">
        <v>135000</v>
      </c>
      <c r="Z6" s="10" t="s">
        <v>597</v>
      </c>
      <c r="AA6" s="8" t="s">
        <v>627</v>
      </c>
      <c r="AB6" s="8" t="s">
        <v>627</v>
      </c>
      <c r="AC6" s="8" t="s">
        <v>752</v>
      </c>
      <c r="AD6" s="8" t="s">
        <v>755</v>
      </c>
      <c r="AE6" s="8" t="s">
        <v>759</v>
      </c>
      <c r="AF6" s="8" t="s">
        <v>768</v>
      </c>
      <c r="AG6" s="8" t="s">
        <v>778</v>
      </c>
      <c r="AH6" s="13">
        <v>2.1</v>
      </c>
      <c r="AI6" s="7" t="s">
        <v>782</v>
      </c>
      <c r="AJ6" s="7" t="s">
        <v>782</v>
      </c>
      <c r="AK6" s="7" t="s">
        <v>782</v>
      </c>
      <c r="AL6" s="7" t="s">
        <v>782</v>
      </c>
      <c r="AN6" s="8" t="s">
        <v>787</v>
      </c>
      <c r="AO6" s="8" t="s">
        <v>791</v>
      </c>
      <c r="AR6" s="13">
        <v>6.86</v>
      </c>
    </row>
    <row r="7" spans="1:52" s="9" customFormat="1" ht="37.5" customHeight="1" x14ac:dyDescent="0.3">
      <c r="A7" s="6">
        <v>7</v>
      </c>
      <c r="B7" s="6">
        <v>1</v>
      </c>
      <c r="C7" s="6">
        <v>6</v>
      </c>
      <c r="D7" s="42" t="s">
        <v>784</v>
      </c>
      <c r="E7" s="36" t="s">
        <v>540</v>
      </c>
      <c r="F7" s="36" t="s">
        <v>289</v>
      </c>
      <c r="G7" s="36" t="s">
        <v>212</v>
      </c>
      <c r="H7" s="8" t="s">
        <v>3</v>
      </c>
      <c r="I7" s="36" t="s">
        <v>118</v>
      </c>
      <c r="J7" s="8" t="s">
        <v>103</v>
      </c>
      <c r="K7" s="8" t="s">
        <v>107</v>
      </c>
      <c r="M7" s="10">
        <v>1125000</v>
      </c>
      <c r="N7" s="14"/>
      <c r="O7" s="14"/>
      <c r="P7" s="8" t="s">
        <v>645</v>
      </c>
      <c r="Q7" s="7" t="s">
        <v>783</v>
      </c>
      <c r="R7" s="7" t="s">
        <v>782</v>
      </c>
      <c r="S7" s="7" t="s">
        <v>782</v>
      </c>
      <c r="T7" s="7" t="s">
        <v>782</v>
      </c>
      <c r="U7" s="7" t="s">
        <v>885</v>
      </c>
      <c r="V7" s="12">
        <v>44421</v>
      </c>
      <c r="W7" s="8" t="s">
        <v>371</v>
      </c>
      <c r="X7" s="8" t="s">
        <v>455</v>
      </c>
      <c r="Y7" s="10">
        <v>1125000</v>
      </c>
      <c r="Z7" s="10" t="s">
        <v>597</v>
      </c>
      <c r="AA7" s="8" t="s">
        <v>627</v>
      </c>
      <c r="AB7" s="8" t="s">
        <v>627</v>
      </c>
      <c r="AC7" s="8" t="s">
        <v>673</v>
      </c>
      <c r="AD7" s="8" t="s">
        <v>755</v>
      </c>
      <c r="AE7" s="8" t="s">
        <v>759</v>
      </c>
      <c r="AF7" s="8" t="s">
        <v>759</v>
      </c>
      <c r="AG7" s="8" t="s">
        <v>771</v>
      </c>
      <c r="AH7" s="13">
        <v>3</v>
      </c>
      <c r="AI7" s="7" t="s">
        <v>782</v>
      </c>
      <c r="AJ7" s="7" t="s">
        <v>782</v>
      </c>
      <c r="AK7" s="7" t="s">
        <v>782</v>
      </c>
      <c r="AL7" s="7" t="s">
        <v>782</v>
      </c>
      <c r="AN7" s="8" t="s">
        <v>787</v>
      </c>
      <c r="AO7" s="8" t="s">
        <v>791</v>
      </c>
      <c r="AQ7" s="13">
        <v>6.5</v>
      </c>
      <c r="AR7" s="13">
        <v>1.3</v>
      </c>
    </row>
    <row r="8" spans="1:52" s="9" customFormat="1" ht="37.5" customHeight="1" x14ac:dyDescent="0.3">
      <c r="A8" s="1">
        <v>18</v>
      </c>
      <c r="B8" s="1">
        <v>1</v>
      </c>
      <c r="C8" s="6">
        <v>7</v>
      </c>
      <c r="D8" s="42" t="s">
        <v>784</v>
      </c>
      <c r="E8" s="36" t="s">
        <v>543</v>
      </c>
      <c r="F8" s="36" t="s">
        <v>299</v>
      </c>
      <c r="G8" s="36" t="s">
        <v>222</v>
      </c>
      <c r="H8" s="8" t="s">
        <v>14</v>
      </c>
      <c r="I8" s="36" t="s">
        <v>128</v>
      </c>
      <c r="J8" s="8" t="s">
        <v>103</v>
      </c>
      <c r="K8" s="8" t="s">
        <v>108</v>
      </c>
      <c r="M8" s="10">
        <v>300000</v>
      </c>
      <c r="N8" s="14"/>
      <c r="O8" s="14"/>
      <c r="P8" s="8" t="s">
        <v>652</v>
      </c>
      <c r="Q8" s="7" t="s">
        <v>782</v>
      </c>
      <c r="R8" s="7" t="s">
        <v>782</v>
      </c>
      <c r="S8" s="7" t="s">
        <v>782</v>
      </c>
      <c r="T8" s="7" t="s">
        <v>782</v>
      </c>
      <c r="U8" s="7" t="s">
        <v>783</v>
      </c>
      <c r="V8" s="12">
        <v>44421</v>
      </c>
      <c r="W8" s="8" t="s">
        <v>381</v>
      </c>
      <c r="X8" s="8" t="s">
        <v>465</v>
      </c>
      <c r="Y8" s="10">
        <v>331000</v>
      </c>
      <c r="Z8" s="10" t="s">
        <v>604</v>
      </c>
      <c r="AA8" s="8" t="s">
        <v>631</v>
      </c>
      <c r="AB8" s="8" t="s">
        <v>631</v>
      </c>
      <c r="AC8" s="8" t="s">
        <v>683</v>
      </c>
      <c r="AD8" s="8" t="s">
        <v>755</v>
      </c>
      <c r="AE8" s="8" t="s">
        <v>759</v>
      </c>
      <c r="AF8" s="8" t="s">
        <v>759</v>
      </c>
      <c r="AG8" s="8" t="s">
        <v>771</v>
      </c>
      <c r="AH8" s="13">
        <v>3</v>
      </c>
      <c r="AI8" s="7" t="s">
        <v>782</v>
      </c>
      <c r="AJ8" s="7" t="s">
        <v>782</v>
      </c>
      <c r="AK8" s="7" t="s">
        <v>782</v>
      </c>
      <c r="AL8" s="7" t="s">
        <v>782</v>
      </c>
      <c r="AN8" s="8" t="s">
        <v>786</v>
      </c>
      <c r="AO8" s="8" t="s">
        <v>790</v>
      </c>
      <c r="AP8" s="8" t="s">
        <v>796</v>
      </c>
      <c r="AQ8" s="13">
        <v>3.41</v>
      </c>
      <c r="AR8" s="13">
        <v>0.05</v>
      </c>
    </row>
    <row r="9" spans="1:52" s="9" customFormat="1" ht="37.5" customHeight="1" x14ac:dyDescent="0.3">
      <c r="A9" s="6">
        <v>19</v>
      </c>
      <c r="B9" s="6">
        <v>1</v>
      </c>
      <c r="C9" s="6">
        <v>8</v>
      </c>
      <c r="D9" s="42" t="s">
        <v>784</v>
      </c>
      <c r="E9" s="36" t="s">
        <v>545</v>
      </c>
      <c r="F9" s="36" t="s">
        <v>300</v>
      </c>
      <c r="G9" s="36" t="s">
        <v>223</v>
      </c>
      <c r="H9" s="8" t="s">
        <v>15</v>
      </c>
      <c r="I9" s="36" t="s">
        <v>129</v>
      </c>
      <c r="J9" s="8" t="s">
        <v>104</v>
      </c>
      <c r="K9" s="8" t="s">
        <v>108</v>
      </c>
      <c r="M9" s="11">
        <v>1404000</v>
      </c>
      <c r="N9" s="14"/>
      <c r="O9" s="14"/>
      <c r="P9" s="8" t="s">
        <v>653</v>
      </c>
      <c r="Q9" s="7" t="s">
        <v>782</v>
      </c>
      <c r="R9" s="7" t="s">
        <v>782</v>
      </c>
      <c r="S9" s="7" t="s">
        <v>782</v>
      </c>
      <c r="T9" s="7" t="s">
        <v>782</v>
      </c>
      <c r="U9" s="7" t="s">
        <v>783</v>
      </c>
      <c r="V9" s="12">
        <v>44421</v>
      </c>
      <c r="W9" s="8" t="s">
        <v>382</v>
      </c>
      <c r="X9" s="8" t="s">
        <v>466</v>
      </c>
      <c r="Y9" s="10">
        <v>1370000</v>
      </c>
      <c r="Z9" s="10" t="s">
        <v>605</v>
      </c>
      <c r="AA9" s="8" t="s">
        <v>627</v>
      </c>
      <c r="AB9" s="8" t="s">
        <v>627</v>
      </c>
      <c r="AC9" s="8" t="s">
        <v>684</v>
      </c>
      <c r="AD9" s="8" t="s">
        <v>755</v>
      </c>
      <c r="AE9" s="8" t="s">
        <v>759</v>
      </c>
      <c r="AF9" s="8" t="s">
        <v>759</v>
      </c>
      <c r="AG9" s="8" t="s">
        <v>771</v>
      </c>
      <c r="AH9" s="13">
        <v>3</v>
      </c>
      <c r="AI9" s="7" t="s">
        <v>782</v>
      </c>
      <c r="AJ9" s="7" t="s">
        <v>782</v>
      </c>
      <c r="AK9" s="7" t="s">
        <v>782</v>
      </c>
      <c r="AL9" s="7" t="s">
        <v>782</v>
      </c>
      <c r="AN9" s="8" t="s">
        <v>545</v>
      </c>
      <c r="AO9" s="8" t="s">
        <v>791</v>
      </c>
      <c r="AS9" s="8" t="s">
        <v>800</v>
      </c>
    </row>
    <row r="10" spans="1:52" s="9" customFormat="1" ht="37.5" customHeight="1" x14ac:dyDescent="0.3">
      <c r="A10" s="1">
        <v>88</v>
      </c>
      <c r="B10" s="1">
        <v>1</v>
      </c>
      <c r="C10" s="6">
        <v>9</v>
      </c>
      <c r="D10" s="42" t="s">
        <v>785</v>
      </c>
      <c r="E10" s="36" t="s">
        <v>589</v>
      </c>
      <c r="F10" s="36" t="s">
        <v>359</v>
      </c>
      <c r="G10" s="36" t="s">
        <v>238</v>
      </c>
      <c r="H10" s="8" t="s">
        <v>84</v>
      </c>
      <c r="I10" s="36" t="s">
        <v>192</v>
      </c>
      <c r="J10" s="8" t="s">
        <v>106</v>
      </c>
      <c r="K10" s="8" t="s">
        <v>114</v>
      </c>
      <c r="L10" s="8" t="s">
        <v>111</v>
      </c>
      <c r="M10" s="10">
        <v>130000</v>
      </c>
      <c r="N10" s="14"/>
      <c r="O10" s="14"/>
      <c r="Q10" s="7" t="s">
        <v>782</v>
      </c>
      <c r="R10" s="7" t="s">
        <v>782</v>
      </c>
      <c r="S10" s="7" t="s">
        <v>782</v>
      </c>
      <c r="T10" s="7" t="s">
        <v>782</v>
      </c>
      <c r="U10" s="7" t="s">
        <v>885</v>
      </c>
      <c r="V10" s="12">
        <v>44421</v>
      </c>
      <c r="W10" s="8" t="s">
        <v>443</v>
      </c>
      <c r="X10" s="8" t="s">
        <v>528</v>
      </c>
      <c r="Y10" s="10">
        <v>130000</v>
      </c>
      <c r="Z10" s="10" t="s">
        <v>597</v>
      </c>
      <c r="AA10" s="8" t="s">
        <v>632</v>
      </c>
      <c r="AB10" s="8" t="s">
        <v>643</v>
      </c>
      <c r="AC10" s="8" t="s">
        <v>746</v>
      </c>
      <c r="AD10" s="8" t="s">
        <v>755</v>
      </c>
      <c r="AE10" s="8" t="s">
        <v>759</v>
      </c>
      <c r="AF10" s="8" t="s">
        <v>768</v>
      </c>
      <c r="AG10" s="8" t="s">
        <v>778</v>
      </c>
      <c r="AH10" s="13">
        <v>2.1</v>
      </c>
      <c r="AI10" s="7" t="s">
        <v>782</v>
      </c>
      <c r="AJ10" s="7" t="s">
        <v>782</v>
      </c>
      <c r="AK10" s="7" t="s">
        <v>782</v>
      </c>
      <c r="AL10" s="7" t="s">
        <v>782</v>
      </c>
      <c r="AN10" s="8" t="s">
        <v>787</v>
      </c>
      <c r="AO10" s="8" t="s">
        <v>793</v>
      </c>
      <c r="AQ10" s="13">
        <v>2</v>
      </c>
    </row>
    <row r="11" spans="1:52" s="9" customFormat="1" ht="37.5" customHeight="1" x14ac:dyDescent="0.3">
      <c r="A11" s="6">
        <v>82</v>
      </c>
      <c r="B11" s="6">
        <v>1</v>
      </c>
      <c r="C11" s="6">
        <v>10</v>
      </c>
      <c r="D11" s="42" t="s">
        <v>784</v>
      </c>
      <c r="E11" s="36" t="s">
        <v>546</v>
      </c>
      <c r="F11" s="36" t="s">
        <v>354</v>
      </c>
      <c r="G11" s="36" t="s">
        <v>276</v>
      </c>
      <c r="H11" s="8" t="s">
        <v>78</v>
      </c>
      <c r="I11" s="36" t="s">
        <v>186</v>
      </c>
      <c r="J11" s="8" t="s">
        <v>104</v>
      </c>
      <c r="K11" s="8" t="s">
        <v>114</v>
      </c>
      <c r="L11" s="8" t="s">
        <v>109</v>
      </c>
      <c r="M11" s="10">
        <v>191000</v>
      </c>
      <c r="N11" s="14"/>
      <c r="O11" s="14"/>
      <c r="Q11" s="7" t="s">
        <v>783</v>
      </c>
      <c r="R11" s="7" t="s">
        <v>782</v>
      </c>
      <c r="S11" s="7" t="s">
        <v>782</v>
      </c>
      <c r="T11" s="7" t="s">
        <v>782</v>
      </c>
      <c r="U11" s="7" t="s">
        <v>885</v>
      </c>
      <c r="V11" s="12">
        <v>44421</v>
      </c>
      <c r="W11" s="8" t="s">
        <v>438</v>
      </c>
      <c r="X11" s="8" t="s">
        <v>522</v>
      </c>
      <c r="Y11" s="10">
        <v>191000</v>
      </c>
      <c r="Z11" s="10" t="s">
        <v>597</v>
      </c>
      <c r="AA11" s="8" t="s">
        <v>627</v>
      </c>
      <c r="AB11" s="8" t="s">
        <v>627</v>
      </c>
      <c r="AC11" s="8" t="s">
        <v>740</v>
      </c>
      <c r="AD11" s="8" t="s">
        <v>755</v>
      </c>
      <c r="AE11" s="8" t="s">
        <v>759</v>
      </c>
      <c r="AF11" s="8" t="s">
        <v>759</v>
      </c>
      <c r="AG11" s="8" t="s">
        <v>771</v>
      </c>
      <c r="AH11" s="13">
        <v>3</v>
      </c>
      <c r="AI11" s="7" t="s">
        <v>782</v>
      </c>
      <c r="AJ11" s="7" t="s">
        <v>782</v>
      </c>
      <c r="AK11" s="7" t="s">
        <v>782</v>
      </c>
      <c r="AL11" s="7" t="s">
        <v>782</v>
      </c>
      <c r="AN11" s="8" t="s">
        <v>546</v>
      </c>
      <c r="AO11" s="8" t="s">
        <v>791</v>
      </c>
      <c r="AQ11" s="13">
        <v>0.41</v>
      </c>
      <c r="AR11" s="13">
        <v>1.35</v>
      </c>
      <c r="AU11" s="16"/>
      <c r="AV11" s="16"/>
      <c r="AW11" s="16"/>
      <c r="AX11" s="16"/>
      <c r="AY11" s="16"/>
      <c r="AZ11" s="16"/>
    </row>
    <row r="12" spans="1:52" s="9" customFormat="1" ht="37.5" customHeight="1" x14ac:dyDescent="0.3">
      <c r="A12" s="6">
        <v>89</v>
      </c>
      <c r="B12" s="6">
        <v>1</v>
      </c>
      <c r="C12" s="6">
        <v>11</v>
      </c>
      <c r="D12" s="42" t="s">
        <v>784</v>
      </c>
      <c r="E12" s="36" t="s">
        <v>543</v>
      </c>
      <c r="F12" s="36" t="s">
        <v>360</v>
      </c>
      <c r="G12" s="36" t="s">
        <v>280</v>
      </c>
      <c r="H12" s="8" t="s">
        <v>85</v>
      </c>
      <c r="I12" s="36" t="s">
        <v>193</v>
      </c>
      <c r="J12" s="8" t="s">
        <v>103</v>
      </c>
      <c r="K12" s="8" t="s">
        <v>114</v>
      </c>
      <c r="L12" s="8" t="s">
        <v>111</v>
      </c>
      <c r="M12" s="10">
        <v>193000</v>
      </c>
      <c r="N12" s="14"/>
      <c r="O12" s="14"/>
      <c r="P12" s="8" t="s">
        <v>668</v>
      </c>
      <c r="Q12" s="7" t="s">
        <v>782</v>
      </c>
      <c r="R12" s="7" t="s">
        <v>782</v>
      </c>
      <c r="S12" s="7" t="s">
        <v>782</v>
      </c>
      <c r="T12" s="7" t="s">
        <v>782</v>
      </c>
      <c r="U12" s="7" t="s">
        <v>783</v>
      </c>
      <c r="V12" s="12">
        <v>44421</v>
      </c>
      <c r="W12" s="8" t="s">
        <v>444</v>
      </c>
      <c r="X12" s="8" t="s">
        <v>529</v>
      </c>
      <c r="Y12" s="10">
        <v>196000</v>
      </c>
      <c r="Z12" s="10" t="s">
        <v>595</v>
      </c>
      <c r="AA12" s="8" t="s">
        <v>632</v>
      </c>
      <c r="AB12" s="8" t="s">
        <v>628</v>
      </c>
      <c r="AC12" s="8" t="s">
        <v>747</v>
      </c>
      <c r="AD12" s="8" t="s">
        <v>755</v>
      </c>
      <c r="AE12" s="8" t="s">
        <v>759</v>
      </c>
      <c r="AF12" s="8" t="s">
        <v>768</v>
      </c>
      <c r="AG12" s="8" t="s">
        <v>778</v>
      </c>
      <c r="AH12" s="13">
        <v>2.1</v>
      </c>
      <c r="AI12" s="7" t="s">
        <v>782</v>
      </c>
      <c r="AJ12" s="7" t="s">
        <v>782</v>
      </c>
      <c r="AK12" s="7" t="s">
        <v>783</v>
      </c>
      <c r="AL12" s="7" t="s">
        <v>782</v>
      </c>
      <c r="AN12" s="8" t="s">
        <v>786</v>
      </c>
      <c r="AO12" s="8" t="s">
        <v>790</v>
      </c>
      <c r="AP12" s="8" t="s">
        <v>796</v>
      </c>
      <c r="AQ12" s="13">
        <v>1.5</v>
      </c>
      <c r="AS12" s="8" t="s">
        <v>809</v>
      </c>
    </row>
    <row r="13" spans="1:52" s="9" customFormat="1" ht="37.5" customHeight="1" x14ac:dyDescent="0.3">
      <c r="A13" s="1">
        <v>8</v>
      </c>
      <c r="B13" s="1">
        <v>1</v>
      </c>
      <c r="C13" s="6">
        <v>12</v>
      </c>
      <c r="D13" s="42" t="s">
        <v>784</v>
      </c>
      <c r="E13" s="36" t="s">
        <v>539</v>
      </c>
      <c r="F13" s="36" t="s">
        <v>290</v>
      </c>
      <c r="G13" s="36" t="s">
        <v>213</v>
      </c>
      <c r="H13" s="8" t="s">
        <v>4</v>
      </c>
      <c r="I13" s="36" t="s">
        <v>119</v>
      </c>
      <c r="J13" s="8" t="s">
        <v>103</v>
      </c>
      <c r="K13" s="8" t="s">
        <v>107</v>
      </c>
      <c r="M13" s="10">
        <v>700000</v>
      </c>
      <c r="N13" s="14"/>
      <c r="O13" s="14"/>
      <c r="Q13" s="7" t="s">
        <v>782</v>
      </c>
      <c r="R13" s="7" t="s">
        <v>782</v>
      </c>
      <c r="S13" s="7" t="s">
        <v>782</v>
      </c>
      <c r="T13" s="7" t="s">
        <v>782</v>
      </c>
      <c r="U13" s="7" t="s">
        <v>783</v>
      </c>
      <c r="V13" s="12">
        <v>44421</v>
      </c>
      <c r="W13" s="8" t="s">
        <v>372</v>
      </c>
      <c r="X13" s="8" t="s">
        <v>456</v>
      </c>
      <c r="Y13" s="10">
        <v>774000</v>
      </c>
      <c r="Z13" s="10" t="s">
        <v>598</v>
      </c>
      <c r="AA13" s="8" t="s">
        <v>628</v>
      </c>
      <c r="AB13" s="8" t="s">
        <v>627</v>
      </c>
      <c r="AC13" s="8" t="s">
        <v>674</v>
      </c>
      <c r="AD13" s="8" t="s">
        <v>755</v>
      </c>
      <c r="AE13" s="8" t="s">
        <v>760</v>
      </c>
      <c r="AF13" s="8" t="s">
        <v>760</v>
      </c>
      <c r="AG13" s="8" t="s">
        <v>772</v>
      </c>
      <c r="AH13" s="13">
        <v>5</v>
      </c>
      <c r="AI13" s="7" t="s">
        <v>782</v>
      </c>
      <c r="AJ13" s="7" t="s">
        <v>782</v>
      </c>
      <c r="AK13" s="7" t="s">
        <v>782</v>
      </c>
      <c r="AL13" s="7" t="s">
        <v>782</v>
      </c>
      <c r="AN13" s="8" t="s">
        <v>786</v>
      </c>
      <c r="AO13" s="8" t="s">
        <v>790</v>
      </c>
      <c r="AQ13" s="13">
        <v>8.86</v>
      </c>
    </row>
    <row r="14" spans="1:52" s="9" customFormat="1" ht="37.5" customHeight="1" x14ac:dyDescent="0.3">
      <c r="A14" s="1">
        <v>83</v>
      </c>
      <c r="B14" s="1">
        <v>1</v>
      </c>
      <c r="C14" s="6">
        <v>13</v>
      </c>
      <c r="D14" s="42" t="s">
        <v>785</v>
      </c>
      <c r="E14" s="36" t="s">
        <v>586</v>
      </c>
      <c r="F14" s="36" t="s">
        <v>355</v>
      </c>
      <c r="G14" s="36" t="s">
        <v>277</v>
      </c>
      <c r="H14" s="8" t="s">
        <v>79</v>
      </c>
      <c r="I14" s="36" t="s">
        <v>187</v>
      </c>
      <c r="J14" s="8" t="s">
        <v>106</v>
      </c>
      <c r="K14" s="8" t="s">
        <v>114</v>
      </c>
      <c r="L14" s="8" t="s">
        <v>109</v>
      </c>
      <c r="M14" s="10">
        <v>198000</v>
      </c>
      <c r="N14" s="14"/>
      <c r="O14" s="14"/>
      <c r="P14" s="8" t="s">
        <v>667</v>
      </c>
      <c r="Q14" s="7" t="s">
        <v>782</v>
      </c>
      <c r="R14" s="7" t="s">
        <v>782</v>
      </c>
      <c r="S14" s="7" t="s">
        <v>782</v>
      </c>
      <c r="T14" s="7" t="s">
        <v>782</v>
      </c>
      <c r="U14" s="7" t="s">
        <v>885</v>
      </c>
      <c r="V14" s="12">
        <v>44421</v>
      </c>
      <c r="W14" s="8" t="s">
        <v>439</v>
      </c>
      <c r="X14" s="8" t="s">
        <v>523</v>
      </c>
      <c r="Y14" s="10">
        <v>198000</v>
      </c>
      <c r="Z14" s="10" t="s">
        <v>597</v>
      </c>
      <c r="AA14" s="8" t="s">
        <v>627</v>
      </c>
      <c r="AB14" s="8" t="s">
        <v>627</v>
      </c>
      <c r="AC14" s="8" t="s">
        <v>741</v>
      </c>
      <c r="AD14" s="8" t="s">
        <v>755</v>
      </c>
      <c r="AE14" s="8" t="s">
        <v>759</v>
      </c>
      <c r="AF14" s="8" t="s">
        <v>759</v>
      </c>
      <c r="AG14" s="8" t="s">
        <v>771</v>
      </c>
      <c r="AH14" s="13">
        <v>3</v>
      </c>
      <c r="AI14" s="7" t="s">
        <v>782</v>
      </c>
      <c r="AJ14" s="7" t="s">
        <v>782</v>
      </c>
      <c r="AK14" s="7" t="s">
        <v>782</v>
      </c>
      <c r="AL14" s="7" t="s">
        <v>782</v>
      </c>
      <c r="AN14" s="8" t="s">
        <v>787</v>
      </c>
      <c r="AO14" s="8" t="s">
        <v>793</v>
      </c>
      <c r="AQ14" s="13">
        <v>1.1399999999999999</v>
      </c>
      <c r="AR14" s="13">
        <v>1.42</v>
      </c>
    </row>
    <row r="15" spans="1:52" s="9" customFormat="1" ht="37.5" customHeight="1" x14ac:dyDescent="0.3">
      <c r="A15" s="1">
        <v>78</v>
      </c>
      <c r="B15" s="1">
        <v>1</v>
      </c>
      <c r="C15" s="6">
        <v>14</v>
      </c>
      <c r="D15" s="42" t="s">
        <v>784</v>
      </c>
      <c r="E15" s="36" t="s">
        <v>573</v>
      </c>
      <c r="F15" s="36" t="s">
        <v>350</v>
      </c>
      <c r="G15" s="36" t="s">
        <v>273</v>
      </c>
      <c r="H15" s="8" t="s">
        <v>74</v>
      </c>
      <c r="I15" s="36" t="s">
        <v>182</v>
      </c>
      <c r="J15" s="8" t="s">
        <v>103</v>
      </c>
      <c r="K15" s="8" t="s">
        <v>114</v>
      </c>
      <c r="L15" s="8" t="s">
        <v>107</v>
      </c>
      <c r="M15" s="10">
        <v>190000</v>
      </c>
      <c r="N15" s="14"/>
      <c r="O15" s="14"/>
      <c r="Q15" s="7" t="s">
        <v>783</v>
      </c>
      <c r="R15" s="7" t="s">
        <v>782</v>
      </c>
      <c r="S15" s="7" t="s">
        <v>782</v>
      </c>
      <c r="T15" s="7" t="s">
        <v>782</v>
      </c>
      <c r="U15" s="7" t="s">
        <v>885</v>
      </c>
      <c r="V15" s="12">
        <v>44421</v>
      </c>
      <c r="W15" s="8" t="s">
        <v>434</v>
      </c>
      <c r="X15" s="8" t="s">
        <v>518</v>
      </c>
      <c r="Y15" s="10">
        <v>190000</v>
      </c>
      <c r="Z15" s="10" t="s">
        <v>597</v>
      </c>
      <c r="AA15" s="8" t="s">
        <v>627</v>
      </c>
      <c r="AB15" s="8" t="s">
        <v>627</v>
      </c>
      <c r="AC15" s="8" t="s">
        <v>736</v>
      </c>
      <c r="AD15" s="8" t="s">
        <v>755</v>
      </c>
      <c r="AE15" s="8" t="s">
        <v>761</v>
      </c>
      <c r="AF15" s="8" t="s">
        <v>761</v>
      </c>
      <c r="AG15" s="8" t="s">
        <v>775</v>
      </c>
      <c r="AH15" s="13">
        <v>4</v>
      </c>
      <c r="AI15" s="7" t="s">
        <v>782</v>
      </c>
      <c r="AJ15" s="7" t="s">
        <v>782</v>
      </c>
      <c r="AK15" s="7" t="s">
        <v>782</v>
      </c>
      <c r="AL15" s="7" t="s">
        <v>782</v>
      </c>
      <c r="AN15" s="8" t="s">
        <v>787</v>
      </c>
      <c r="AO15" s="8" t="s">
        <v>791</v>
      </c>
      <c r="AQ15" s="13">
        <v>2.7</v>
      </c>
    </row>
    <row r="16" spans="1:52" s="9" customFormat="1" ht="37.5" customHeight="1" x14ac:dyDescent="0.3">
      <c r="A16" s="6">
        <v>9</v>
      </c>
      <c r="B16" s="6">
        <v>1</v>
      </c>
      <c r="C16" s="6">
        <v>15</v>
      </c>
      <c r="D16" s="42" t="s">
        <v>784</v>
      </c>
      <c r="E16" s="36" t="s">
        <v>540</v>
      </c>
      <c r="F16" s="36" t="s">
        <v>291</v>
      </c>
      <c r="G16" s="36" t="s">
        <v>214</v>
      </c>
      <c r="H16" s="8" t="s">
        <v>5</v>
      </c>
      <c r="I16" s="36" t="s">
        <v>120</v>
      </c>
      <c r="J16" s="8" t="s">
        <v>104</v>
      </c>
      <c r="K16" s="8" t="s">
        <v>107</v>
      </c>
      <c r="M16" s="10">
        <v>800000</v>
      </c>
      <c r="N16" s="14" t="s">
        <v>867</v>
      </c>
      <c r="O16" s="14"/>
      <c r="P16" s="8" t="s">
        <v>646</v>
      </c>
      <c r="Q16" s="7" t="s">
        <v>782</v>
      </c>
      <c r="R16" s="7" t="s">
        <v>782</v>
      </c>
      <c r="S16" s="7" t="s">
        <v>782</v>
      </c>
      <c r="T16" s="7" t="s">
        <v>782</v>
      </c>
      <c r="U16" s="7" t="s">
        <v>885</v>
      </c>
      <c r="V16" s="12">
        <v>44421</v>
      </c>
      <c r="W16" s="8" t="s">
        <v>373</v>
      </c>
      <c r="X16" s="8" t="s">
        <v>457</v>
      </c>
      <c r="Y16" s="10">
        <v>1587000</v>
      </c>
      <c r="Z16" s="10" t="s">
        <v>599</v>
      </c>
      <c r="AA16" s="8" t="s">
        <v>627</v>
      </c>
      <c r="AB16" s="8" t="s">
        <v>627</v>
      </c>
      <c r="AC16" s="8" t="s">
        <v>675</v>
      </c>
      <c r="AD16" s="8" t="s">
        <v>756</v>
      </c>
      <c r="AE16" s="8" t="s">
        <v>759</v>
      </c>
      <c r="AF16" s="8" t="s">
        <v>759</v>
      </c>
      <c r="AG16" s="8" t="s">
        <v>771</v>
      </c>
      <c r="AH16" s="13">
        <v>3</v>
      </c>
      <c r="AI16" s="7" t="s">
        <v>782</v>
      </c>
      <c r="AJ16" s="7" t="s">
        <v>782</v>
      </c>
      <c r="AK16" s="7" t="s">
        <v>782</v>
      </c>
      <c r="AL16" s="7" t="s">
        <v>782</v>
      </c>
      <c r="AN16" s="8" t="s">
        <v>787</v>
      </c>
      <c r="AO16" s="8" t="s">
        <v>791</v>
      </c>
      <c r="AQ16" s="13">
        <v>9.0599999999999987</v>
      </c>
      <c r="AR16" s="13">
        <v>0.9</v>
      </c>
    </row>
    <row r="17" spans="1:52" s="9" customFormat="1" ht="37.5" customHeight="1" x14ac:dyDescent="0.3">
      <c r="A17" s="6">
        <v>80</v>
      </c>
      <c r="B17" s="6">
        <v>1</v>
      </c>
      <c r="C17" s="6">
        <v>16</v>
      </c>
      <c r="D17" s="42" t="s">
        <v>784</v>
      </c>
      <c r="E17" s="36" t="s">
        <v>584</v>
      </c>
      <c r="F17" s="36" t="s">
        <v>352</v>
      </c>
      <c r="G17" s="36" t="s">
        <v>274</v>
      </c>
      <c r="H17" s="8" t="s">
        <v>76</v>
      </c>
      <c r="I17" s="36" t="s">
        <v>184</v>
      </c>
      <c r="J17" s="8" t="s">
        <v>103</v>
      </c>
      <c r="K17" s="8" t="s">
        <v>114</v>
      </c>
      <c r="L17" s="8" t="s">
        <v>108</v>
      </c>
      <c r="M17" s="10">
        <v>178000</v>
      </c>
      <c r="N17" s="14"/>
      <c r="O17" s="14"/>
      <c r="Q17" s="7" t="s">
        <v>782</v>
      </c>
      <c r="R17" s="7" t="s">
        <v>782</v>
      </c>
      <c r="S17" s="7" t="s">
        <v>782</v>
      </c>
      <c r="T17" s="7" t="s">
        <v>782</v>
      </c>
      <c r="U17" s="7" t="s">
        <v>885</v>
      </c>
      <c r="V17" s="12">
        <v>44421</v>
      </c>
      <c r="W17" s="8" t="s">
        <v>436</v>
      </c>
      <c r="X17" s="8" t="s">
        <v>520</v>
      </c>
      <c r="Y17" s="10">
        <v>181000</v>
      </c>
      <c r="Z17" s="10" t="s">
        <v>595</v>
      </c>
      <c r="AA17" s="8" t="s">
        <v>627</v>
      </c>
      <c r="AB17" s="8" t="s">
        <v>641</v>
      </c>
      <c r="AC17" s="8" t="s">
        <v>738</v>
      </c>
      <c r="AD17" s="8" t="s">
        <v>755</v>
      </c>
      <c r="AE17" s="8" t="s">
        <v>759</v>
      </c>
      <c r="AF17" s="8" t="s">
        <v>759</v>
      </c>
      <c r="AG17" s="8" t="s">
        <v>771</v>
      </c>
      <c r="AH17" s="13">
        <v>3</v>
      </c>
      <c r="AI17" s="7" t="s">
        <v>782</v>
      </c>
      <c r="AJ17" s="7" t="s">
        <v>782</v>
      </c>
      <c r="AK17" s="7" t="s">
        <v>782</v>
      </c>
      <c r="AL17" s="7" t="s">
        <v>782</v>
      </c>
      <c r="AN17" s="8" t="s">
        <v>786</v>
      </c>
      <c r="AO17" s="8" t="s">
        <v>790</v>
      </c>
      <c r="AP17" s="8" t="s">
        <v>796</v>
      </c>
      <c r="AQ17" s="13">
        <v>2.8</v>
      </c>
      <c r="AR17" s="13">
        <v>0.24</v>
      </c>
    </row>
    <row r="18" spans="1:52" s="16" customFormat="1" ht="37.5" customHeight="1" x14ac:dyDescent="0.3">
      <c r="A18" s="6">
        <v>20</v>
      </c>
      <c r="B18" s="6">
        <v>1</v>
      </c>
      <c r="C18" s="6">
        <v>17</v>
      </c>
      <c r="D18" s="42" t="s">
        <v>784</v>
      </c>
      <c r="E18" s="36" t="s">
        <v>546</v>
      </c>
      <c r="F18" s="36" t="s">
        <v>301</v>
      </c>
      <c r="G18" s="36" t="s">
        <v>224</v>
      </c>
      <c r="H18" s="8" t="s">
        <v>16</v>
      </c>
      <c r="I18" s="36" t="s">
        <v>130</v>
      </c>
      <c r="J18" s="8" t="s">
        <v>104</v>
      </c>
      <c r="K18" s="8" t="s">
        <v>108</v>
      </c>
      <c r="L18" s="9"/>
      <c r="M18" s="10">
        <v>489000</v>
      </c>
      <c r="N18" s="14"/>
      <c r="O18" s="14"/>
      <c r="P18" s="9"/>
      <c r="Q18" s="7" t="s">
        <v>783</v>
      </c>
      <c r="R18" s="7" t="s">
        <v>782</v>
      </c>
      <c r="S18" s="7" t="s">
        <v>782</v>
      </c>
      <c r="T18" s="7" t="s">
        <v>782</v>
      </c>
      <c r="U18" s="7" t="s">
        <v>783</v>
      </c>
      <c r="V18" s="12">
        <v>44421</v>
      </c>
      <c r="W18" s="8" t="s">
        <v>383</v>
      </c>
      <c r="X18" s="8" t="s">
        <v>467</v>
      </c>
      <c r="Y18" s="10">
        <v>418000</v>
      </c>
      <c r="Z18" s="10" t="s">
        <v>606</v>
      </c>
      <c r="AA18" s="8" t="s">
        <v>627</v>
      </c>
      <c r="AB18" s="8" t="s">
        <v>627</v>
      </c>
      <c r="AC18" s="8" t="s">
        <v>685</v>
      </c>
      <c r="AD18" s="8" t="s">
        <v>755</v>
      </c>
      <c r="AE18" s="8" t="s">
        <v>761</v>
      </c>
      <c r="AF18" s="8" t="s">
        <v>761</v>
      </c>
      <c r="AG18" s="8" t="s">
        <v>775</v>
      </c>
      <c r="AH18" s="13">
        <v>4</v>
      </c>
      <c r="AI18" s="7" t="s">
        <v>782</v>
      </c>
      <c r="AJ18" s="7" t="s">
        <v>782</v>
      </c>
      <c r="AK18" s="7" t="s">
        <v>782</v>
      </c>
      <c r="AL18" s="7" t="s">
        <v>782</v>
      </c>
      <c r="AM18" s="9"/>
      <c r="AN18" s="8" t="s">
        <v>546</v>
      </c>
      <c r="AO18" s="8" t="s">
        <v>791</v>
      </c>
      <c r="AP18" s="9"/>
      <c r="AQ18" s="13">
        <v>4.12</v>
      </c>
      <c r="AR18" s="13">
        <v>0.04</v>
      </c>
      <c r="AS18" s="9"/>
      <c r="AT18" s="9"/>
      <c r="AU18" s="9"/>
      <c r="AV18" s="9"/>
      <c r="AW18" s="9"/>
      <c r="AX18" s="9"/>
      <c r="AY18" s="9"/>
      <c r="AZ18" s="9"/>
    </row>
    <row r="19" spans="1:52" s="9" customFormat="1" ht="37.5" customHeight="1" x14ac:dyDescent="0.3">
      <c r="A19" s="6">
        <v>10</v>
      </c>
      <c r="B19" s="6">
        <v>1</v>
      </c>
      <c r="C19" s="6">
        <v>18</v>
      </c>
      <c r="D19" s="42" t="s">
        <v>784</v>
      </c>
      <c r="E19" s="36" t="s">
        <v>540</v>
      </c>
      <c r="F19" s="36" t="s">
        <v>292</v>
      </c>
      <c r="G19" s="36" t="s">
        <v>215</v>
      </c>
      <c r="H19" s="8" t="s">
        <v>6</v>
      </c>
      <c r="I19" s="36" t="s">
        <v>121</v>
      </c>
      <c r="J19" s="8" t="s">
        <v>104</v>
      </c>
      <c r="K19" s="8" t="s">
        <v>107</v>
      </c>
      <c r="M19" s="10">
        <v>400000</v>
      </c>
      <c r="N19" s="14"/>
      <c r="O19" s="14"/>
      <c r="P19" s="8" t="s">
        <v>647</v>
      </c>
      <c r="Q19" s="7" t="s">
        <v>783</v>
      </c>
      <c r="R19" s="7" t="s">
        <v>782</v>
      </c>
      <c r="S19" s="7" t="s">
        <v>782</v>
      </c>
      <c r="T19" s="7" t="s">
        <v>782</v>
      </c>
      <c r="U19" s="7" t="s">
        <v>885</v>
      </c>
      <c r="V19" s="12">
        <v>44421</v>
      </c>
      <c r="W19" s="8" t="s">
        <v>374</v>
      </c>
      <c r="X19" s="8" t="s">
        <v>458</v>
      </c>
      <c r="Y19" s="10">
        <v>400000</v>
      </c>
      <c r="Z19" s="10" t="s">
        <v>597</v>
      </c>
      <c r="AA19" s="8" t="s">
        <v>627</v>
      </c>
      <c r="AB19" s="8" t="s">
        <v>627</v>
      </c>
      <c r="AC19" s="8" t="s">
        <v>676</v>
      </c>
      <c r="AD19" s="8" t="s">
        <v>755</v>
      </c>
      <c r="AE19" s="8" t="s">
        <v>761</v>
      </c>
      <c r="AF19" s="8" t="s">
        <v>765</v>
      </c>
      <c r="AG19" s="8" t="s">
        <v>773</v>
      </c>
      <c r="AH19" s="13">
        <v>3.3</v>
      </c>
      <c r="AI19" s="7" t="s">
        <v>782</v>
      </c>
      <c r="AJ19" s="7" t="s">
        <v>782</v>
      </c>
      <c r="AK19" s="7" t="s">
        <v>782</v>
      </c>
      <c r="AL19" s="7" t="s">
        <v>782</v>
      </c>
      <c r="AN19" s="8" t="s">
        <v>787</v>
      </c>
      <c r="AO19" s="8" t="s">
        <v>791</v>
      </c>
      <c r="AQ19" s="13">
        <v>2.3199999999999998</v>
      </c>
      <c r="AS19" s="8" t="s">
        <v>798</v>
      </c>
    </row>
    <row r="20" spans="1:52" s="9" customFormat="1" ht="37.5" customHeight="1" x14ac:dyDescent="0.3">
      <c r="A20" s="6">
        <v>11</v>
      </c>
      <c r="B20" s="6">
        <v>1</v>
      </c>
      <c r="C20" s="6">
        <v>19</v>
      </c>
      <c r="D20" s="42" t="s">
        <v>784</v>
      </c>
      <c r="E20" s="36" t="s">
        <v>541</v>
      </c>
      <c r="F20" s="36" t="s">
        <v>293</v>
      </c>
      <c r="G20" s="36" t="s">
        <v>216</v>
      </c>
      <c r="H20" s="8" t="s">
        <v>7</v>
      </c>
      <c r="I20" s="36" t="s">
        <v>122</v>
      </c>
      <c r="J20" s="8" t="s">
        <v>103</v>
      </c>
      <c r="K20" s="8" t="s">
        <v>107</v>
      </c>
      <c r="M20" s="10">
        <v>400000</v>
      </c>
      <c r="N20" s="14"/>
      <c r="O20" s="14"/>
      <c r="P20" s="8" t="s">
        <v>648</v>
      </c>
      <c r="Q20" s="7" t="s">
        <v>782</v>
      </c>
      <c r="R20" s="7" t="s">
        <v>782</v>
      </c>
      <c r="S20" s="7" t="s">
        <v>782</v>
      </c>
      <c r="T20" s="7" t="s">
        <v>782</v>
      </c>
      <c r="U20" s="7" t="s">
        <v>783</v>
      </c>
      <c r="V20" s="12">
        <v>44421</v>
      </c>
      <c r="W20" s="8" t="s">
        <v>375</v>
      </c>
      <c r="X20" s="8" t="s">
        <v>459</v>
      </c>
      <c r="Y20" s="10">
        <v>500000</v>
      </c>
      <c r="Z20" s="10" t="s">
        <v>600</v>
      </c>
      <c r="AA20" s="8" t="s">
        <v>627</v>
      </c>
      <c r="AB20" s="8" t="s">
        <v>627</v>
      </c>
      <c r="AC20" s="8" t="s">
        <v>677</v>
      </c>
      <c r="AD20" s="8" t="s">
        <v>755</v>
      </c>
      <c r="AE20" s="8" t="s">
        <v>759</v>
      </c>
      <c r="AF20" s="8" t="s">
        <v>759</v>
      </c>
      <c r="AG20" s="8" t="s">
        <v>771</v>
      </c>
      <c r="AH20" s="13">
        <v>3</v>
      </c>
      <c r="AI20" s="7" t="s">
        <v>782</v>
      </c>
      <c r="AJ20" s="7" t="s">
        <v>782</v>
      </c>
      <c r="AK20" s="7" t="s">
        <v>782</v>
      </c>
      <c r="AL20" s="7" t="s">
        <v>782</v>
      </c>
      <c r="AN20" s="8" t="s">
        <v>786</v>
      </c>
      <c r="AO20" s="8" t="s">
        <v>790</v>
      </c>
      <c r="AP20" s="8" t="s">
        <v>796</v>
      </c>
      <c r="AQ20" s="13">
        <v>9.99</v>
      </c>
      <c r="AR20" s="13">
        <v>5</v>
      </c>
    </row>
    <row r="21" spans="1:52" s="9" customFormat="1" ht="37.5" customHeight="1" x14ac:dyDescent="0.3">
      <c r="A21" s="6">
        <v>62</v>
      </c>
      <c r="B21" s="6">
        <v>1</v>
      </c>
      <c r="C21" s="6">
        <v>20</v>
      </c>
      <c r="D21" s="42" t="s">
        <v>784</v>
      </c>
      <c r="E21" s="36" t="s">
        <v>573</v>
      </c>
      <c r="F21" s="36" t="s">
        <v>336</v>
      </c>
      <c r="G21" s="36" t="s">
        <v>259</v>
      </c>
      <c r="H21" s="8" t="s">
        <v>58</v>
      </c>
      <c r="I21" s="36" t="s">
        <v>167</v>
      </c>
      <c r="J21" s="8" t="s">
        <v>105</v>
      </c>
      <c r="K21" s="8" t="s">
        <v>113</v>
      </c>
      <c r="M21" s="10">
        <v>2400000</v>
      </c>
      <c r="N21" s="14"/>
      <c r="O21" s="14" t="s">
        <v>872</v>
      </c>
      <c r="Q21" s="7" t="s">
        <v>783</v>
      </c>
      <c r="R21" s="7" t="s">
        <v>783</v>
      </c>
      <c r="S21" s="7" t="s">
        <v>782</v>
      </c>
      <c r="T21" s="7" t="s">
        <v>783</v>
      </c>
      <c r="U21" s="7" t="s">
        <v>885</v>
      </c>
      <c r="V21" s="12">
        <v>44421</v>
      </c>
      <c r="W21" s="8" t="s">
        <v>419</v>
      </c>
      <c r="X21" s="8" t="s">
        <v>503</v>
      </c>
      <c r="Y21" s="10">
        <v>2400000</v>
      </c>
      <c r="Z21" s="10" t="s">
        <v>597</v>
      </c>
      <c r="AA21" s="8" t="s">
        <v>627</v>
      </c>
      <c r="AB21" s="8" t="s">
        <v>627</v>
      </c>
      <c r="AC21" s="8" t="s">
        <v>721</v>
      </c>
      <c r="AD21" s="8" t="s">
        <v>755</v>
      </c>
      <c r="AE21" s="8" t="s">
        <v>759</v>
      </c>
      <c r="AF21" s="8" t="s">
        <v>759</v>
      </c>
      <c r="AG21" s="8" t="s">
        <v>771</v>
      </c>
      <c r="AH21" s="13">
        <v>3</v>
      </c>
      <c r="AI21" s="7" t="s">
        <v>782</v>
      </c>
      <c r="AJ21" s="7" t="s">
        <v>783</v>
      </c>
      <c r="AK21" s="7" t="s">
        <v>782</v>
      </c>
      <c r="AL21" s="7" t="s">
        <v>782</v>
      </c>
      <c r="AN21" s="8" t="s">
        <v>787</v>
      </c>
      <c r="AO21" s="8" t="s">
        <v>791</v>
      </c>
      <c r="AQ21" s="13">
        <v>0.75</v>
      </c>
    </row>
    <row r="22" spans="1:52" s="9" customFormat="1" ht="37.5" customHeight="1" x14ac:dyDescent="0.3">
      <c r="A22" s="6">
        <v>12</v>
      </c>
      <c r="B22" s="6">
        <v>1</v>
      </c>
      <c r="C22" s="6">
        <v>21</v>
      </c>
      <c r="D22" s="42" t="s">
        <v>784</v>
      </c>
      <c r="E22" s="36" t="s">
        <v>542</v>
      </c>
      <c r="F22" s="36" t="s">
        <v>294</v>
      </c>
      <c r="G22" s="36" t="s">
        <v>217</v>
      </c>
      <c r="H22" s="8" t="s">
        <v>8</v>
      </c>
      <c r="I22" s="36" t="s">
        <v>123</v>
      </c>
      <c r="J22" s="8" t="s">
        <v>103</v>
      </c>
      <c r="K22" s="8" t="s">
        <v>107</v>
      </c>
      <c r="M22" s="10">
        <v>500000</v>
      </c>
      <c r="N22" s="14"/>
      <c r="O22" s="14"/>
      <c r="P22" s="8" t="s">
        <v>649</v>
      </c>
      <c r="Q22" s="7" t="s">
        <v>782</v>
      </c>
      <c r="R22" s="7" t="s">
        <v>782</v>
      </c>
      <c r="S22" s="7" t="s">
        <v>782</v>
      </c>
      <c r="T22" s="7" t="s">
        <v>782</v>
      </c>
      <c r="U22" s="7" t="s">
        <v>885</v>
      </c>
      <c r="V22" s="12">
        <v>44421</v>
      </c>
      <c r="W22" s="8" t="s">
        <v>376</v>
      </c>
      <c r="X22" s="8" t="s">
        <v>460</v>
      </c>
      <c r="Y22" s="10">
        <v>531000</v>
      </c>
      <c r="Z22" s="10" t="s">
        <v>601</v>
      </c>
      <c r="AA22" s="8" t="s">
        <v>629</v>
      </c>
      <c r="AB22" s="8" t="s">
        <v>639</v>
      </c>
      <c r="AC22" s="8" t="s">
        <v>678</v>
      </c>
      <c r="AD22" s="8" t="s">
        <v>755</v>
      </c>
      <c r="AE22" s="8" t="s">
        <v>759</v>
      </c>
      <c r="AF22" s="8" t="s">
        <v>766</v>
      </c>
      <c r="AG22" s="8" t="s">
        <v>774</v>
      </c>
      <c r="AH22" s="13">
        <v>2.5</v>
      </c>
      <c r="AI22" s="7" t="s">
        <v>782</v>
      </c>
      <c r="AJ22" s="7" t="s">
        <v>782</v>
      </c>
      <c r="AK22" s="7" t="s">
        <v>782</v>
      </c>
      <c r="AL22" s="7" t="s">
        <v>782</v>
      </c>
      <c r="AN22" s="8" t="s">
        <v>786</v>
      </c>
      <c r="AO22" s="8" t="s">
        <v>790</v>
      </c>
      <c r="AP22" s="8" t="s">
        <v>796</v>
      </c>
      <c r="AQ22" s="13">
        <v>5.8</v>
      </c>
      <c r="AS22" s="8" t="s">
        <v>799</v>
      </c>
      <c r="AT22" s="8" t="s">
        <v>810</v>
      </c>
    </row>
    <row r="23" spans="1:52" s="9" customFormat="1" ht="37.5" customHeight="1" x14ac:dyDescent="0.3">
      <c r="A23" s="6">
        <v>21</v>
      </c>
      <c r="B23" s="6">
        <v>1</v>
      </c>
      <c r="C23" s="6">
        <v>22</v>
      </c>
      <c r="D23" s="42" t="s">
        <v>784</v>
      </c>
      <c r="E23" s="36" t="s">
        <v>547</v>
      </c>
      <c r="F23" s="36" t="s">
        <v>302</v>
      </c>
      <c r="G23" s="36" t="s">
        <v>225</v>
      </c>
      <c r="H23" s="8" t="s">
        <v>17</v>
      </c>
      <c r="I23" s="36" t="s">
        <v>131</v>
      </c>
      <c r="J23" s="8" t="s">
        <v>103</v>
      </c>
      <c r="K23" s="8" t="s">
        <v>108</v>
      </c>
      <c r="M23" s="10">
        <v>700000</v>
      </c>
      <c r="N23" s="14"/>
      <c r="O23" s="14"/>
      <c r="P23" s="8" t="s">
        <v>654</v>
      </c>
      <c r="Q23" s="7" t="s">
        <v>782</v>
      </c>
      <c r="R23" s="7" t="s">
        <v>782</v>
      </c>
      <c r="S23" s="7" t="s">
        <v>782</v>
      </c>
      <c r="T23" s="7" t="s">
        <v>782</v>
      </c>
      <c r="U23" s="7" t="s">
        <v>783</v>
      </c>
      <c r="V23" s="12">
        <v>44421</v>
      </c>
      <c r="W23" s="8" t="s">
        <v>384</v>
      </c>
      <c r="X23" s="8" t="s">
        <v>468</v>
      </c>
      <c r="Y23" s="10">
        <v>700000</v>
      </c>
      <c r="Z23" s="10" t="s">
        <v>597</v>
      </c>
      <c r="AA23" s="8" t="s">
        <v>627</v>
      </c>
      <c r="AB23" s="8" t="s">
        <v>627</v>
      </c>
      <c r="AC23" s="8" t="s">
        <v>686</v>
      </c>
      <c r="AD23" s="8" t="s">
        <v>755</v>
      </c>
      <c r="AE23" s="8" t="s">
        <v>761</v>
      </c>
      <c r="AF23" s="8" t="s">
        <v>761</v>
      </c>
      <c r="AG23" s="8" t="s">
        <v>775</v>
      </c>
      <c r="AH23" s="13">
        <v>4</v>
      </c>
      <c r="AI23" s="7" t="s">
        <v>782</v>
      </c>
      <c r="AJ23" s="7" t="s">
        <v>782</v>
      </c>
      <c r="AK23" s="7" t="s">
        <v>782</v>
      </c>
      <c r="AL23" s="7" t="s">
        <v>782</v>
      </c>
      <c r="AN23" s="8" t="s">
        <v>788</v>
      </c>
      <c r="AO23" s="8" t="s">
        <v>790</v>
      </c>
      <c r="AQ23" s="13">
        <v>10.39</v>
      </c>
      <c r="AR23" s="13">
        <v>1.02</v>
      </c>
      <c r="AU23" s="16"/>
      <c r="AV23" s="16"/>
      <c r="AW23" s="16"/>
      <c r="AX23" s="16"/>
      <c r="AY23" s="16"/>
      <c r="AZ23" s="16"/>
    </row>
    <row r="24" spans="1:52" s="9" customFormat="1" ht="37.5" customHeight="1" x14ac:dyDescent="0.3">
      <c r="A24" s="1">
        <v>13</v>
      </c>
      <c r="B24" s="1">
        <v>1</v>
      </c>
      <c r="C24" s="6">
        <v>23</v>
      </c>
      <c r="D24" s="42" t="s">
        <v>784</v>
      </c>
      <c r="E24" s="36" t="s">
        <v>542</v>
      </c>
      <c r="F24" s="36" t="s">
        <v>295</v>
      </c>
      <c r="G24" s="36" t="s">
        <v>218</v>
      </c>
      <c r="H24" s="8" t="s">
        <v>9</v>
      </c>
      <c r="I24" s="36" t="s">
        <v>124</v>
      </c>
      <c r="J24" s="8" t="s">
        <v>103</v>
      </c>
      <c r="K24" s="8" t="s">
        <v>107</v>
      </c>
      <c r="M24" s="10">
        <v>500000</v>
      </c>
      <c r="N24" s="14"/>
      <c r="O24" s="14"/>
      <c r="P24" s="8" t="s">
        <v>650</v>
      </c>
      <c r="Q24" s="7" t="s">
        <v>782</v>
      </c>
      <c r="R24" s="7" t="s">
        <v>782</v>
      </c>
      <c r="S24" s="7" t="s">
        <v>782</v>
      </c>
      <c r="T24" s="7" t="s">
        <v>782</v>
      </c>
      <c r="U24" s="7" t="s">
        <v>885</v>
      </c>
      <c r="V24" s="12">
        <v>44421</v>
      </c>
      <c r="W24" s="8" t="s">
        <v>377</v>
      </c>
      <c r="X24" s="8" t="s">
        <v>461</v>
      </c>
      <c r="Y24" s="10">
        <v>614000</v>
      </c>
      <c r="Z24" s="10" t="s">
        <v>602</v>
      </c>
      <c r="AA24" s="8" t="s">
        <v>627</v>
      </c>
      <c r="AB24" s="8" t="s">
        <v>627</v>
      </c>
      <c r="AC24" s="8" t="s">
        <v>679</v>
      </c>
      <c r="AD24" s="8" t="s">
        <v>755</v>
      </c>
      <c r="AE24" s="8" t="s">
        <v>759</v>
      </c>
      <c r="AF24" s="8" t="s">
        <v>759</v>
      </c>
      <c r="AG24" s="8" t="s">
        <v>771</v>
      </c>
      <c r="AH24" s="13">
        <v>3</v>
      </c>
      <c r="AI24" s="7" t="s">
        <v>782</v>
      </c>
      <c r="AJ24" s="7" t="s">
        <v>782</v>
      </c>
      <c r="AK24" s="7" t="s">
        <v>782</v>
      </c>
      <c r="AL24" s="7" t="s">
        <v>782</v>
      </c>
      <c r="AN24" s="8" t="s">
        <v>786</v>
      </c>
      <c r="AO24" s="8" t="s">
        <v>790</v>
      </c>
      <c r="AP24" s="8" t="s">
        <v>796</v>
      </c>
      <c r="AQ24" s="13">
        <v>7.17</v>
      </c>
    </row>
    <row r="25" spans="1:52" s="9" customFormat="1" ht="37.5" customHeight="1" x14ac:dyDescent="0.3">
      <c r="A25" s="6">
        <v>90</v>
      </c>
      <c r="B25" s="6">
        <v>1</v>
      </c>
      <c r="C25" s="6">
        <v>24</v>
      </c>
      <c r="D25" s="42" t="s">
        <v>784</v>
      </c>
      <c r="E25" s="36" t="s">
        <v>590</v>
      </c>
      <c r="F25" s="36" t="s">
        <v>361</v>
      </c>
      <c r="G25" s="36" t="s">
        <v>281</v>
      </c>
      <c r="H25" s="8" t="s">
        <v>86</v>
      </c>
      <c r="I25" s="36" t="s">
        <v>194</v>
      </c>
      <c r="J25" s="8" t="s">
        <v>104</v>
      </c>
      <c r="K25" s="8" t="s">
        <v>114</v>
      </c>
      <c r="L25" s="8" t="s">
        <v>112</v>
      </c>
      <c r="M25" s="10">
        <v>188000</v>
      </c>
      <c r="N25" s="14"/>
      <c r="O25" s="14" t="s">
        <v>873</v>
      </c>
      <c r="P25" s="8" t="s">
        <v>669</v>
      </c>
      <c r="Q25" s="7" t="s">
        <v>782</v>
      </c>
      <c r="R25" s="7" t="s">
        <v>782</v>
      </c>
      <c r="S25" s="7" t="s">
        <v>782</v>
      </c>
      <c r="T25" s="7" t="s">
        <v>782</v>
      </c>
      <c r="U25" s="7" t="s">
        <v>885</v>
      </c>
      <c r="V25" s="12">
        <v>44421</v>
      </c>
      <c r="W25" s="8" t="s">
        <v>445</v>
      </c>
      <c r="X25" s="8" t="s">
        <v>530</v>
      </c>
      <c r="Y25" s="10">
        <v>194000</v>
      </c>
      <c r="Z25" s="10" t="s">
        <v>626</v>
      </c>
      <c r="AA25" s="8" t="s">
        <v>627</v>
      </c>
      <c r="AB25" s="8" t="s">
        <v>627</v>
      </c>
      <c r="AC25" s="8" t="s">
        <v>748</v>
      </c>
      <c r="AD25" s="8" t="s">
        <v>758</v>
      </c>
      <c r="AE25" s="8" t="s">
        <v>759</v>
      </c>
      <c r="AF25" s="8" t="s">
        <v>759</v>
      </c>
      <c r="AG25" s="8" t="s">
        <v>771</v>
      </c>
      <c r="AH25" s="13">
        <v>3</v>
      </c>
      <c r="AI25" s="7" t="s">
        <v>782</v>
      </c>
      <c r="AJ25" s="7" t="s">
        <v>782</v>
      </c>
      <c r="AK25" s="7" t="s">
        <v>782</v>
      </c>
      <c r="AL25" s="7" t="s">
        <v>782</v>
      </c>
      <c r="AN25" s="8" t="s">
        <v>786</v>
      </c>
      <c r="AO25" s="8" t="s">
        <v>790</v>
      </c>
      <c r="AQ25" s="13">
        <v>1.66</v>
      </c>
      <c r="AR25" s="13">
        <v>0.98</v>
      </c>
    </row>
    <row r="26" spans="1:52" s="9" customFormat="1" ht="99.75" customHeight="1" x14ac:dyDescent="0.3">
      <c r="A26" s="6">
        <v>22</v>
      </c>
      <c r="B26" s="6">
        <v>1</v>
      </c>
      <c r="C26" s="6">
        <v>25</v>
      </c>
      <c r="D26" s="42" t="s">
        <v>785</v>
      </c>
      <c r="E26" s="36" t="s">
        <v>548</v>
      </c>
      <c r="F26" s="36" t="s">
        <v>303</v>
      </c>
      <c r="G26" s="36" t="s">
        <v>226</v>
      </c>
      <c r="H26" s="8" t="s">
        <v>18</v>
      </c>
      <c r="I26" s="36" t="s">
        <v>132</v>
      </c>
      <c r="J26" s="8" t="s">
        <v>104</v>
      </c>
      <c r="K26" s="8" t="s">
        <v>108</v>
      </c>
      <c r="M26" s="10">
        <v>250000</v>
      </c>
      <c r="N26" s="14" t="s">
        <v>868</v>
      </c>
      <c r="O26" s="14"/>
      <c r="P26" s="8" t="s">
        <v>655</v>
      </c>
      <c r="Q26" s="7" t="s">
        <v>782</v>
      </c>
      <c r="R26" s="7" t="s">
        <v>782</v>
      </c>
      <c r="S26" s="7" t="s">
        <v>782</v>
      </c>
      <c r="T26" s="7" t="s">
        <v>783</v>
      </c>
      <c r="U26" s="7" t="s">
        <v>885</v>
      </c>
      <c r="V26" s="12">
        <v>44421</v>
      </c>
      <c r="W26" s="8" t="s">
        <v>385</v>
      </c>
      <c r="X26" s="8" t="s">
        <v>469</v>
      </c>
      <c r="Y26" s="10">
        <v>750000</v>
      </c>
      <c r="Z26" s="10" t="s">
        <v>607</v>
      </c>
      <c r="AA26" s="8" t="s">
        <v>632</v>
      </c>
      <c r="AB26" s="8" t="s">
        <v>627</v>
      </c>
      <c r="AC26" s="8" t="s">
        <v>687</v>
      </c>
      <c r="AD26" s="8" t="s">
        <v>757</v>
      </c>
      <c r="AE26" s="8" t="s">
        <v>759</v>
      </c>
      <c r="AF26" s="8" t="s">
        <v>766</v>
      </c>
      <c r="AG26" s="8" t="s">
        <v>774</v>
      </c>
      <c r="AH26" s="13">
        <v>2.5</v>
      </c>
      <c r="AI26" s="7" t="s">
        <v>782</v>
      </c>
      <c r="AJ26" s="7" t="s">
        <v>782</v>
      </c>
      <c r="AK26" s="7" t="s">
        <v>782</v>
      </c>
      <c r="AL26" s="7" t="s">
        <v>782</v>
      </c>
      <c r="AN26" s="8" t="s">
        <v>787</v>
      </c>
      <c r="AO26" s="8" t="s">
        <v>792</v>
      </c>
    </row>
    <row r="27" spans="1:52" s="9" customFormat="1" ht="37.5" customHeight="1" x14ac:dyDescent="0.3">
      <c r="A27" s="6">
        <v>86</v>
      </c>
      <c r="B27" s="6">
        <v>1</v>
      </c>
      <c r="C27" s="6">
        <v>26</v>
      </c>
      <c r="D27" s="42" t="s">
        <v>784</v>
      </c>
      <c r="E27" s="36" t="s">
        <v>550</v>
      </c>
      <c r="F27" s="36" t="s">
        <v>308</v>
      </c>
      <c r="G27" s="36" t="s">
        <v>231</v>
      </c>
      <c r="H27" s="8" t="s">
        <v>82</v>
      </c>
      <c r="I27" s="36" t="s">
        <v>190</v>
      </c>
      <c r="J27" s="8" t="s">
        <v>103</v>
      </c>
      <c r="K27" s="8" t="s">
        <v>114</v>
      </c>
      <c r="L27" s="8" t="s">
        <v>110</v>
      </c>
      <c r="M27" s="10">
        <v>197000</v>
      </c>
      <c r="N27" s="14"/>
      <c r="O27" s="14"/>
      <c r="Q27" s="7" t="s">
        <v>782</v>
      </c>
      <c r="R27" s="7" t="s">
        <v>782</v>
      </c>
      <c r="S27" s="7" t="s">
        <v>782</v>
      </c>
      <c r="T27" s="7" t="s">
        <v>782</v>
      </c>
      <c r="U27" s="7" t="s">
        <v>783</v>
      </c>
      <c r="V27" s="12">
        <v>44421</v>
      </c>
      <c r="W27" s="8" t="s">
        <v>390</v>
      </c>
      <c r="X27" s="8" t="s">
        <v>526</v>
      </c>
      <c r="Y27" s="10">
        <v>197000</v>
      </c>
      <c r="Z27" s="10" t="s">
        <v>597</v>
      </c>
      <c r="AA27" s="8" t="s">
        <v>633</v>
      </c>
      <c r="AB27" s="8" t="s">
        <v>627</v>
      </c>
      <c r="AC27" s="8" t="s">
        <v>744</v>
      </c>
      <c r="AD27" s="8" t="s">
        <v>755</v>
      </c>
      <c r="AE27" s="8" t="s">
        <v>759</v>
      </c>
      <c r="AF27" s="8" t="s">
        <v>768</v>
      </c>
      <c r="AG27" s="8" t="s">
        <v>778</v>
      </c>
      <c r="AH27" s="13">
        <v>2.1</v>
      </c>
      <c r="AI27" s="7" t="s">
        <v>782</v>
      </c>
      <c r="AJ27" s="7" t="s">
        <v>782</v>
      </c>
      <c r="AK27" s="7" t="s">
        <v>782</v>
      </c>
      <c r="AL27" s="7" t="s">
        <v>782</v>
      </c>
      <c r="AN27" s="8" t="s">
        <v>789</v>
      </c>
      <c r="AO27" s="8" t="s">
        <v>791</v>
      </c>
      <c r="AQ27" s="13">
        <v>1.05</v>
      </c>
    </row>
    <row r="28" spans="1:52" s="9" customFormat="1" ht="37.5" customHeight="1" x14ac:dyDescent="0.3">
      <c r="A28" s="1">
        <v>33</v>
      </c>
      <c r="B28" s="1">
        <v>1</v>
      </c>
      <c r="C28" s="6">
        <v>27</v>
      </c>
      <c r="D28" s="42" t="s">
        <v>785</v>
      </c>
      <c r="E28" s="36" t="s">
        <v>552</v>
      </c>
      <c r="F28" s="36" t="s">
        <v>313</v>
      </c>
      <c r="G28" s="36" t="s">
        <v>236</v>
      </c>
      <c r="H28" s="8" t="s">
        <v>29</v>
      </c>
      <c r="I28" s="36" t="s">
        <v>142</v>
      </c>
      <c r="J28" s="8" t="s">
        <v>106</v>
      </c>
      <c r="K28" s="8" t="s">
        <v>109</v>
      </c>
      <c r="M28" s="10">
        <v>225000</v>
      </c>
      <c r="N28" s="14"/>
      <c r="O28" s="14"/>
      <c r="Q28" s="7" t="s">
        <v>782</v>
      </c>
      <c r="R28" s="7" t="s">
        <v>782</v>
      </c>
      <c r="S28" s="7" t="s">
        <v>782</v>
      </c>
      <c r="T28" s="7" t="s">
        <v>782</v>
      </c>
      <c r="U28" s="7" t="s">
        <v>885</v>
      </c>
      <c r="V28" s="12">
        <v>44421</v>
      </c>
      <c r="W28" s="8" t="s">
        <v>395</v>
      </c>
      <c r="X28" s="8" t="s">
        <v>479</v>
      </c>
      <c r="Y28" s="10">
        <v>275000</v>
      </c>
      <c r="Z28" s="10" t="s">
        <v>611</v>
      </c>
      <c r="AA28" s="8" t="s">
        <v>634</v>
      </c>
      <c r="AB28" s="8" t="s">
        <v>634</v>
      </c>
      <c r="AC28" s="8" t="s">
        <v>696</v>
      </c>
      <c r="AD28" s="8" t="s">
        <v>755</v>
      </c>
      <c r="AE28" s="8" t="s">
        <v>759</v>
      </c>
      <c r="AF28" s="8" t="s">
        <v>759</v>
      </c>
      <c r="AG28" s="8" t="s">
        <v>771</v>
      </c>
      <c r="AH28" s="13">
        <v>3</v>
      </c>
      <c r="AI28" s="7" t="s">
        <v>782</v>
      </c>
      <c r="AJ28" s="7" t="s">
        <v>782</v>
      </c>
      <c r="AK28" s="7" t="s">
        <v>782</v>
      </c>
      <c r="AL28" s="7" t="s">
        <v>782</v>
      </c>
      <c r="AN28" s="8" t="s">
        <v>787</v>
      </c>
      <c r="AO28" s="8" t="s">
        <v>794</v>
      </c>
      <c r="AQ28" s="13">
        <v>4.8499999999999996</v>
      </c>
    </row>
    <row r="29" spans="1:52" s="9" customFormat="1" ht="37.5" customHeight="1" x14ac:dyDescent="0.3">
      <c r="A29" s="6">
        <v>34</v>
      </c>
      <c r="B29" s="6">
        <v>1</v>
      </c>
      <c r="C29" s="6">
        <v>28</v>
      </c>
      <c r="D29" s="42" t="s">
        <v>785</v>
      </c>
      <c r="E29" s="36" t="s">
        <v>553</v>
      </c>
      <c r="F29" s="36" t="s">
        <v>314</v>
      </c>
      <c r="G29" s="36" t="s">
        <v>237</v>
      </c>
      <c r="H29" s="8" t="s">
        <v>30</v>
      </c>
      <c r="I29" s="36" t="s">
        <v>143</v>
      </c>
      <c r="J29" s="8" t="s">
        <v>104</v>
      </c>
      <c r="K29" s="8" t="s">
        <v>109</v>
      </c>
      <c r="M29" s="10">
        <v>500000</v>
      </c>
      <c r="N29" s="14"/>
      <c r="O29" s="14"/>
      <c r="Q29" s="7" t="s">
        <v>782</v>
      </c>
      <c r="R29" s="7" t="s">
        <v>782</v>
      </c>
      <c r="S29" s="7" t="s">
        <v>782</v>
      </c>
      <c r="T29" s="7" t="s">
        <v>782</v>
      </c>
      <c r="U29" s="7" t="s">
        <v>885</v>
      </c>
      <c r="V29" s="12">
        <v>44421</v>
      </c>
      <c r="W29" s="8" t="s">
        <v>396</v>
      </c>
      <c r="X29" s="8" t="s">
        <v>480</v>
      </c>
      <c r="Y29" s="10">
        <v>757000</v>
      </c>
      <c r="Z29" s="10" t="s">
        <v>612</v>
      </c>
      <c r="AA29" s="8" t="s">
        <v>627</v>
      </c>
      <c r="AB29" s="8" t="s">
        <v>627</v>
      </c>
      <c r="AC29" s="8" t="s">
        <v>697</v>
      </c>
      <c r="AD29" s="8" t="s">
        <v>755</v>
      </c>
      <c r="AE29" s="8" t="s">
        <v>759</v>
      </c>
      <c r="AF29" s="8" t="s">
        <v>759</v>
      </c>
      <c r="AG29" s="8" t="s">
        <v>771</v>
      </c>
      <c r="AH29" s="13">
        <v>3</v>
      </c>
      <c r="AI29" s="7" t="s">
        <v>782</v>
      </c>
      <c r="AJ29" s="7" t="s">
        <v>782</v>
      </c>
      <c r="AK29" s="7" t="s">
        <v>782</v>
      </c>
      <c r="AL29" s="7" t="s">
        <v>782</v>
      </c>
      <c r="AN29" s="8" t="s">
        <v>787</v>
      </c>
      <c r="AO29" s="8" t="s">
        <v>793</v>
      </c>
      <c r="AQ29" s="13">
        <v>14</v>
      </c>
    </row>
    <row r="30" spans="1:52" s="9" customFormat="1" ht="37.5" customHeight="1" x14ac:dyDescent="0.3">
      <c r="A30" s="1">
        <v>63</v>
      </c>
      <c r="B30" s="1">
        <v>1</v>
      </c>
      <c r="C30" s="6">
        <v>29</v>
      </c>
      <c r="D30" s="42" t="s">
        <v>785</v>
      </c>
      <c r="E30" s="36" t="s">
        <v>574</v>
      </c>
      <c r="F30" s="36" t="s">
        <v>337</v>
      </c>
      <c r="G30" s="36" t="s">
        <v>226</v>
      </c>
      <c r="H30" s="8" t="s">
        <v>59</v>
      </c>
      <c r="I30" s="36" t="s">
        <v>168</v>
      </c>
      <c r="J30" s="8" t="s">
        <v>105</v>
      </c>
      <c r="K30" s="8" t="s">
        <v>113</v>
      </c>
      <c r="M30" s="10">
        <v>1000000</v>
      </c>
      <c r="N30" s="14"/>
      <c r="O30" s="14" t="s">
        <v>874</v>
      </c>
      <c r="Q30" s="7" t="s">
        <v>782</v>
      </c>
      <c r="R30" s="7" t="s">
        <v>782</v>
      </c>
      <c r="S30" s="7" t="s">
        <v>782</v>
      </c>
      <c r="T30" s="7" t="s">
        <v>783</v>
      </c>
      <c r="U30" s="7" t="s">
        <v>885</v>
      </c>
      <c r="V30" s="12">
        <v>44421</v>
      </c>
      <c r="W30" s="8" t="s">
        <v>420</v>
      </c>
      <c r="X30" s="8" t="s">
        <v>504</v>
      </c>
      <c r="Y30" s="10">
        <v>1980000</v>
      </c>
      <c r="Z30" s="10" t="s">
        <v>622</v>
      </c>
      <c r="AA30" s="8" t="s">
        <v>633</v>
      </c>
      <c r="AB30" s="8" t="s">
        <v>633</v>
      </c>
      <c r="AC30" s="8" t="s">
        <v>722</v>
      </c>
      <c r="AD30" s="8" t="s">
        <v>755</v>
      </c>
      <c r="AE30" s="8" t="s">
        <v>759</v>
      </c>
      <c r="AF30" s="8" t="s">
        <v>759</v>
      </c>
      <c r="AG30" s="8" t="s">
        <v>771</v>
      </c>
      <c r="AH30" s="13">
        <v>3</v>
      </c>
      <c r="AI30" s="7" t="s">
        <v>782</v>
      </c>
      <c r="AJ30" s="7" t="s">
        <v>783</v>
      </c>
      <c r="AK30" s="7" t="s">
        <v>782</v>
      </c>
      <c r="AL30" s="7" t="s">
        <v>782</v>
      </c>
      <c r="AN30" s="8" t="s">
        <v>787</v>
      </c>
      <c r="AO30" s="8" t="s">
        <v>794</v>
      </c>
      <c r="AR30" s="13">
        <v>1.2</v>
      </c>
      <c r="AU30" s="16"/>
      <c r="AV30" s="16"/>
      <c r="AW30" s="16"/>
      <c r="AX30" s="16"/>
      <c r="AY30" s="16"/>
      <c r="AZ30" s="16"/>
    </row>
    <row r="31" spans="1:52" s="9" customFormat="1" ht="37.5" customHeight="1" x14ac:dyDescent="0.3">
      <c r="A31" s="6">
        <v>24</v>
      </c>
      <c r="B31" s="6">
        <v>1</v>
      </c>
      <c r="C31" s="6">
        <v>30</v>
      </c>
      <c r="D31" s="42" t="s">
        <v>784</v>
      </c>
      <c r="E31" s="36" t="s">
        <v>549</v>
      </c>
      <c r="F31" s="36" t="s">
        <v>305</v>
      </c>
      <c r="G31" s="36" t="s">
        <v>228</v>
      </c>
      <c r="H31" s="8" t="s">
        <v>20</v>
      </c>
      <c r="I31" s="36" t="s">
        <v>134</v>
      </c>
      <c r="J31" s="8" t="s">
        <v>104</v>
      </c>
      <c r="K31" s="8" t="s">
        <v>108</v>
      </c>
      <c r="M31" s="10">
        <v>425000</v>
      </c>
      <c r="N31" s="14"/>
      <c r="O31" s="14"/>
      <c r="Q31" s="7" t="s">
        <v>782</v>
      </c>
      <c r="R31" s="7" t="s">
        <v>782</v>
      </c>
      <c r="S31" s="7" t="s">
        <v>782</v>
      </c>
      <c r="T31" s="7" t="s">
        <v>782</v>
      </c>
      <c r="U31" s="7" t="s">
        <v>783</v>
      </c>
      <c r="V31" s="12">
        <v>44421</v>
      </c>
      <c r="W31" s="8" t="s">
        <v>387</v>
      </c>
      <c r="X31" s="8" t="s">
        <v>471</v>
      </c>
      <c r="Y31" s="10">
        <v>426000</v>
      </c>
      <c r="Z31" s="10" t="s">
        <v>597</v>
      </c>
      <c r="AA31" s="8" t="s">
        <v>627</v>
      </c>
      <c r="AB31" s="8" t="s">
        <v>627</v>
      </c>
      <c r="AC31" s="8" t="s">
        <v>689</v>
      </c>
      <c r="AD31" s="8" t="s">
        <v>755</v>
      </c>
      <c r="AE31" s="8" t="s">
        <v>759</v>
      </c>
      <c r="AF31" s="8" t="s">
        <v>759</v>
      </c>
      <c r="AG31" s="8" t="s">
        <v>771</v>
      </c>
      <c r="AH31" s="13">
        <v>3</v>
      </c>
      <c r="AI31" s="7" t="s">
        <v>782</v>
      </c>
      <c r="AJ31" s="7" t="s">
        <v>782</v>
      </c>
      <c r="AK31" s="7" t="s">
        <v>782</v>
      </c>
      <c r="AL31" s="7" t="s">
        <v>782</v>
      </c>
      <c r="AN31" s="8" t="s">
        <v>786</v>
      </c>
      <c r="AO31" s="8" t="s">
        <v>790</v>
      </c>
      <c r="AQ31" s="13">
        <v>3.78</v>
      </c>
      <c r="AR31" s="13">
        <v>0.03</v>
      </c>
    </row>
    <row r="32" spans="1:52" s="16" customFormat="1" ht="37.5" customHeight="1" x14ac:dyDescent="0.3">
      <c r="A32" s="6">
        <v>35</v>
      </c>
      <c r="B32" s="6">
        <v>1</v>
      </c>
      <c r="C32" s="6">
        <v>31</v>
      </c>
      <c r="D32" s="42" t="s">
        <v>785</v>
      </c>
      <c r="E32" s="36" t="s">
        <v>554</v>
      </c>
      <c r="F32" s="36" t="s">
        <v>315</v>
      </c>
      <c r="G32" s="36" t="s">
        <v>238</v>
      </c>
      <c r="H32" s="8" t="s">
        <v>31</v>
      </c>
      <c r="I32" s="36" t="s">
        <v>144</v>
      </c>
      <c r="J32" s="8" t="s">
        <v>106</v>
      </c>
      <c r="K32" s="8" t="s">
        <v>109</v>
      </c>
      <c r="L32" s="9"/>
      <c r="M32" s="10">
        <v>500000</v>
      </c>
      <c r="N32" s="14"/>
      <c r="O32" s="14"/>
      <c r="P32" s="9"/>
      <c r="Q32" s="7" t="s">
        <v>782</v>
      </c>
      <c r="R32" s="7" t="s">
        <v>782</v>
      </c>
      <c r="S32" s="7" t="s">
        <v>782</v>
      </c>
      <c r="T32" s="7" t="s">
        <v>782</v>
      </c>
      <c r="U32" s="7" t="s">
        <v>885</v>
      </c>
      <c r="V32" s="12">
        <v>44421</v>
      </c>
      <c r="W32" s="8" t="s">
        <v>397</v>
      </c>
      <c r="X32" s="8" t="s">
        <v>481</v>
      </c>
      <c r="Y32" s="10">
        <v>1432000</v>
      </c>
      <c r="Z32" s="10" t="s">
        <v>613</v>
      </c>
      <c r="AA32" s="8" t="s">
        <v>627</v>
      </c>
      <c r="AB32" s="8" t="s">
        <v>627</v>
      </c>
      <c r="AC32" s="8" t="s">
        <v>698</v>
      </c>
      <c r="AD32" s="8" t="s">
        <v>755</v>
      </c>
      <c r="AE32" s="8" t="s">
        <v>759</v>
      </c>
      <c r="AF32" s="8" t="s">
        <v>759</v>
      </c>
      <c r="AG32" s="8" t="s">
        <v>771</v>
      </c>
      <c r="AH32" s="13">
        <v>3</v>
      </c>
      <c r="AI32" s="7" t="s">
        <v>782</v>
      </c>
      <c r="AJ32" s="7" t="s">
        <v>782</v>
      </c>
      <c r="AK32" s="7" t="s">
        <v>782</v>
      </c>
      <c r="AL32" s="7" t="s">
        <v>782</v>
      </c>
      <c r="AM32" s="9"/>
      <c r="AN32" s="8" t="s">
        <v>787</v>
      </c>
      <c r="AO32" s="8" t="s">
        <v>793</v>
      </c>
      <c r="AP32" s="9"/>
      <c r="AQ32" s="13">
        <v>15.92</v>
      </c>
      <c r="AR32" s="13">
        <v>0.15</v>
      </c>
      <c r="AS32" s="9"/>
      <c r="AT32" s="9"/>
      <c r="AU32" s="9"/>
      <c r="AV32" s="9"/>
      <c r="AW32" s="9"/>
      <c r="AX32" s="9"/>
      <c r="AY32" s="9"/>
      <c r="AZ32" s="9"/>
    </row>
    <row r="33" spans="1:52" s="9" customFormat="1" ht="37.5" customHeight="1" x14ac:dyDescent="0.3">
      <c r="A33" s="6">
        <v>64</v>
      </c>
      <c r="B33" s="6">
        <v>1</v>
      </c>
      <c r="C33" s="6">
        <v>32</v>
      </c>
      <c r="D33" s="42" t="s">
        <v>784</v>
      </c>
      <c r="E33" s="36" t="s">
        <v>573</v>
      </c>
      <c r="F33" s="36" t="s">
        <v>338</v>
      </c>
      <c r="G33" s="36" t="s">
        <v>260</v>
      </c>
      <c r="H33" s="8" t="s">
        <v>60</v>
      </c>
      <c r="I33" s="36" t="s">
        <v>169</v>
      </c>
      <c r="J33" s="8" t="s">
        <v>104</v>
      </c>
      <c r="K33" s="8" t="s">
        <v>113</v>
      </c>
      <c r="M33" s="10">
        <v>3500000</v>
      </c>
      <c r="N33" s="14"/>
      <c r="O33" s="14"/>
      <c r="Q33" s="7" t="s">
        <v>782</v>
      </c>
      <c r="R33" s="7" t="s">
        <v>783</v>
      </c>
      <c r="S33" s="7" t="s">
        <v>782</v>
      </c>
      <c r="T33" s="7" t="s">
        <v>782</v>
      </c>
      <c r="U33" s="7" t="s">
        <v>885</v>
      </c>
      <c r="V33" s="12">
        <v>44421</v>
      </c>
      <c r="W33" s="8" t="s">
        <v>421</v>
      </c>
      <c r="X33" s="8" t="s">
        <v>505</v>
      </c>
      <c r="Y33" s="10">
        <v>3500000</v>
      </c>
      <c r="Z33" s="10" t="s">
        <v>597</v>
      </c>
      <c r="AA33" s="8" t="s">
        <v>627</v>
      </c>
      <c r="AB33" s="8" t="s">
        <v>627</v>
      </c>
      <c r="AC33" s="8" t="s">
        <v>723</v>
      </c>
      <c r="AD33" s="8" t="s">
        <v>755</v>
      </c>
      <c r="AE33" s="8" t="s">
        <v>759</v>
      </c>
      <c r="AF33" s="8" t="s">
        <v>759</v>
      </c>
      <c r="AG33" s="8" t="s">
        <v>771</v>
      </c>
      <c r="AH33" s="13">
        <v>3</v>
      </c>
      <c r="AI33" s="7" t="s">
        <v>782</v>
      </c>
      <c r="AJ33" s="7" t="s">
        <v>783</v>
      </c>
      <c r="AK33" s="7" t="s">
        <v>782</v>
      </c>
      <c r="AL33" s="7" t="s">
        <v>782</v>
      </c>
      <c r="AN33" s="8" t="s">
        <v>787</v>
      </c>
      <c r="AO33" s="8" t="s">
        <v>791</v>
      </c>
      <c r="AU33" s="16"/>
      <c r="AV33" s="16"/>
      <c r="AW33" s="16"/>
      <c r="AX33" s="16"/>
      <c r="AY33" s="16"/>
      <c r="AZ33" s="16"/>
    </row>
    <row r="34" spans="1:52" s="9" customFormat="1" ht="37.5" customHeight="1" x14ac:dyDescent="0.3">
      <c r="A34" s="6">
        <v>65</v>
      </c>
      <c r="B34" s="6">
        <v>1</v>
      </c>
      <c r="C34" s="6">
        <v>33</v>
      </c>
      <c r="D34" s="42" t="s">
        <v>784</v>
      </c>
      <c r="E34" s="36" t="s">
        <v>573</v>
      </c>
      <c r="F34" s="36" t="s">
        <v>339</v>
      </c>
      <c r="G34" s="36" t="s">
        <v>261</v>
      </c>
      <c r="H34" s="8" t="s">
        <v>61</v>
      </c>
      <c r="I34" s="36" t="s">
        <v>170</v>
      </c>
      <c r="J34" s="8" t="s">
        <v>104</v>
      </c>
      <c r="K34" s="8" t="s">
        <v>113</v>
      </c>
      <c r="M34" s="10">
        <v>994000</v>
      </c>
      <c r="N34" s="14"/>
      <c r="O34" s="14"/>
      <c r="Q34" s="7" t="s">
        <v>782</v>
      </c>
      <c r="R34" s="7" t="s">
        <v>782</v>
      </c>
      <c r="S34" s="7" t="s">
        <v>782</v>
      </c>
      <c r="T34" s="7" t="s">
        <v>783</v>
      </c>
      <c r="U34" s="7" t="s">
        <v>885</v>
      </c>
      <c r="V34" s="12">
        <v>44421</v>
      </c>
      <c r="W34" s="8" t="s">
        <v>422</v>
      </c>
      <c r="X34" s="8" t="s">
        <v>506</v>
      </c>
      <c r="Y34" s="10">
        <v>994000</v>
      </c>
      <c r="Z34" s="10" t="s">
        <v>597</v>
      </c>
      <c r="AA34" s="8" t="s">
        <v>627</v>
      </c>
      <c r="AB34" s="8" t="s">
        <v>627</v>
      </c>
      <c r="AC34" s="8" t="s">
        <v>724</v>
      </c>
      <c r="AD34" s="8" t="s">
        <v>755</v>
      </c>
      <c r="AE34" s="8" t="s">
        <v>759</v>
      </c>
      <c r="AF34" s="8" t="s">
        <v>759</v>
      </c>
      <c r="AG34" s="8" t="s">
        <v>771</v>
      </c>
      <c r="AH34" s="13">
        <v>3</v>
      </c>
      <c r="AI34" s="7" t="s">
        <v>782</v>
      </c>
      <c r="AJ34" s="7" t="s">
        <v>782</v>
      </c>
      <c r="AK34" s="7" t="s">
        <v>782</v>
      </c>
      <c r="AL34" s="7" t="s">
        <v>782</v>
      </c>
      <c r="AN34" s="8" t="s">
        <v>787</v>
      </c>
      <c r="AO34" s="8" t="s">
        <v>791</v>
      </c>
      <c r="AR34" s="13">
        <v>2</v>
      </c>
    </row>
    <row r="35" spans="1:52" s="9" customFormat="1" ht="37.5" customHeight="1" x14ac:dyDescent="0.3">
      <c r="A35" s="6">
        <v>51</v>
      </c>
      <c r="B35" s="6">
        <v>1</v>
      </c>
      <c r="C35" s="6">
        <v>34</v>
      </c>
      <c r="D35" s="42" t="s">
        <v>784</v>
      </c>
      <c r="E35" s="36" t="s">
        <v>543</v>
      </c>
      <c r="F35" s="36" t="s">
        <v>328</v>
      </c>
      <c r="G35" s="36" t="s">
        <v>242</v>
      </c>
      <c r="H35" s="8" t="s">
        <v>47</v>
      </c>
      <c r="I35" s="36" t="s">
        <v>157</v>
      </c>
      <c r="J35" s="8" t="s">
        <v>103</v>
      </c>
      <c r="K35" s="8" t="s">
        <v>112</v>
      </c>
      <c r="M35" s="10">
        <v>398000</v>
      </c>
      <c r="N35" s="14"/>
      <c r="O35" s="14"/>
      <c r="P35" s="8" t="s">
        <v>662</v>
      </c>
      <c r="Q35" s="7" t="s">
        <v>782</v>
      </c>
      <c r="R35" s="7" t="s">
        <v>782</v>
      </c>
      <c r="S35" s="7" t="s">
        <v>782</v>
      </c>
      <c r="T35" s="7" t="s">
        <v>783</v>
      </c>
      <c r="U35" s="7" t="s">
        <v>783</v>
      </c>
      <c r="V35" s="12">
        <v>44421</v>
      </c>
      <c r="W35" s="8" t="s">
        <v>410</v>
      </c>
      <c r="X35" s="8" t="s">
        <v>494</v>
      </c>
      <c r="Y35" s="10">
        <v>398000</v>
      </c>
      <c r="Z35" s="10" t="s">
        <v>597</v>
      </c>
      <c r="AA35" s="8" t="s">
        <v>628</v>
      </c>
      <c r="AB35" s="8" t="s">
        <v>628</v>
      </c>
      <c r="AC35" s="8" t="s">
        <v>711</v>
      </c>
      <c r="AD35" s="8" t="s">
        <v>755</v>
      </c>
      <c r="AE35" s="8" t="s">
        <v>761</v>
      </c>
      <c r="AF35" s="8" t="s">
        <v>761</v>
      </c>
      <c r="AG35" s="8" t="s">
        <v>775</v>
      </c>
      <c r="AH35" s="13">
        <v>4</v>
      </c>
      <c r="AI35" s="7" t="s">
        <v>782</v>
      </c>
      <c r="AJ35" s="7" t="s">
        <v>782</v>
      </c>
      <c r="AK35" s="7" t="s">
        <v>782</v>
      </c>
      <c r="AL35" s="7" t="s">
        <v>782</v>
      </c>
      <c r="AN35" s="8" t="s">
        <v>786</v>
      </c>
      <c r="AO35" s="8" t="s">
        <v>790</v>
      </c>
      <c r="AP35" s="8" t="s">
        <v>796</v>
      </c>
      <c r="AQ35" s="13">
        <v>4.3499999999999996</v>
      </c>
      <c r="AT35" s="8" t="s">
        <v>811</v>
      </c>
    </row>
    <row r="36" spans="1:52" s="9" customFormat="1" ht="37.5" customHeight="1" x14ac:dyDescent="0.3">
      <c r="A36" s="6">
        <v>66</v>
      </c>
      <c r="B36" s="6">
        <v>1</v>
      </c>
      <c r="C36" s="6">
        <v>35</v>
      </c>
      <c r="D36" s="42" t="s">
        <v>785</v>
      </c>
      <c r="E36" s="36" t="s">
        <v>575</v>
      </c>
      <c r="F36" s="36" t="s">
        <v>340</v>
      </c>
      <c r="G36" s="36" t="s">
        <v>262</v>
      </c>
      <c r="H36" s="8" t="s">
        <v>62</v>
      </c>
      <c r="I36" s="36" t="s">
        <v>171</v>
      </c>
      <c r="J36" s="8" t="s">
        <v>104</v>
      </c>
      <c r="K36" s="8" t="s">
        <v>113</v>
      </c>
      <c r="M36" s="10">
        <v>2600000</v>
      </c>
      <c r="N36" s="14"/>
      <c r="O36" s="14"/>
      <c r="Q36" s="7" t="s">
        <v>782</v>
      </c>
      <c r="R36" s="7" t="s">
        <v>782</v>
      </c>
      <c r="S36" s="7" t="s">
        <v>782</v>
      </c>
      <c r="T36" s="7" t="s">
        <v>782</v>
      </c>
      <c r="U36" s="7" t="s">
        <v>885</v>
      </c>
      <c r="V36" s="12">
        <v>44421</v>
      </c>
      <c r="W36" s="8" t="s">
        <v>423</v>
      </c>
      <c r="X36" s="8" t="s">
        <v>507</v>
      </c>
      <c r="Y36" s="10">
        <v>2836000</v>
      </c>
      <c r="Z36" s="10" t="s">
        <v>623</v>
      </c>
      <c r="AA36" s="8" t="s">
        <v>636</v>
      </c>
      <c r="AB36" s="8" t="s">
        <v>636</v>
      </c>
      <c r="AC36" s="8" t="s">
        <v>725</v>
      </c>
      <c r="AD36" s="8" t="s">
        <v>755</v>
      </c>
      <c r="AE36" s="8" t="s">
        <v>759</v>
      </c>
      <c r="AF36" s="8" t="s">
        <v>768</v>
      </c>
      <c r="AG36" s="8" t="s">
        <v>778</v>
      </c>
      <c r="AH36" s="13">
        <v>2.1</v>
      </c>
      <c r="AI36" s="7" t="s">
        <v>782</v>
      </c>
      <c r="AJ36" s="7" t="s">
        <v>782</v>
      </c>
      <c r="AK36" s="7" t="s">
        <v>782</v>
      </c>
      <c r="AL36" s="7" t="s">
        <v>782</v>
      </c>
      <c r="AN36" s="8" t="s">
        <v>787</v>
      </c>
      <c r="AO36" s="8" t="s">
        <v>794</v>
      </c>
      <c r="AT36" s="8" t="s">
        <v>814</v>
      </c>
    </row>
    <row r="37" spans="1:52" s="9" customFormat="1" ht="37.5" customHeight="1" x14ac:dyDescent="0.3">
      <c r="A37" s="6">
        <v>52</v>
      </c>
      <c r="B37" s="6">
        <v>1</v>
      </c>
      <c r="C37" s="6">
        <v>36</v>
      </c>
      <c r="D37" s="42" t="s">
        <v>785</v>
      </c>
      <c r="E37" s="36" t="s">
        <v>567</v>
      </c>
      <c r="F37" s="36" t="s">
        <v>329</v>
      </c>
      <c r="G37" s="36" t="s">
        <v>251</v>
      </c>
      <c r="H37" s="8" t="s">
        <v>48</v>
      </c>
      <c r="I37" s="36" t="s">
        <v>158</v>
      </c>
      <c r="J37" s="8" t="s">
        <v>103</v>
      </c>
      <c r="K37" s="8" t="s">
        <v>112</v>
      </c>
      <c r="M37" s="10">
        <v>750000</v>
      </c>
      <c r="N37" s="14"/>
      <c r="O37" s="14"/>
      <c r="Q37" s="7" t="s">
        <v>782</v>
      </c>
      <c r="R37" s="7" t="s">
        <v>782</v>
      </c>
      <c r="S37" s="7" t="s">
        <v>782</v>
      </c>
      <c r="T37" s="7" t="s">
        <v>782</v>
      </c>
      <c r="U37" s="7" t="s">
        <v>885</v>
      </c>
      <c r="V37" s="12">
        <v>44421</v>
      </c>
      <c r="W37" s="8" t="s">
        <v>411</v>
      </c>
      <c r="X37" s="8" t="s">
        <v>495</v>
      </c>
      <c r="Y37" s="10">
        <v>981000</v>
      </c>
      <c r="Z37" s="10" t="s">
        <v>618</v>
      </c>
      <c r="AA37" s="8" t="s">
        <v>635</v>
      </c>
      <c r="AB37" s="8" t="s">
        <v>635</v>
      </c>
      <c r="AC37" s="8" t="s">
        <v>712</v>
      </c>
      <c r="AD37" s="8" t="s">
        <v>755</v>
      </c>
      <c r="AE37" s="8" t="s">
        <v>761</v>
      </c>
      <c r="AF37" s="8" t="s">
        <v>761</v>
      </c>
      <c r="AG37" s="8" t="s">
        <v>775</v>
      </c>
      <c r="AH37" s="13">
        <v>4</v>
      </c>
      <c r="AI37" s="7" t="s">
        <v>783</v>
      </c>
      <c r="AJ37" s="7" t="s">
        <v>782</v>
      </c>
      <c r="AK37" s="7" t="s">
        <v>782</v>
      </c>
      <c r="AL37" s="7" t="s">
        <v>782</v>
      </c>
      <c r="AN37" s="8" t="s">
        <v>787</v>
      </c>
      <c r="AO37" s="8" t="s">
        <v>793</v>
      </c>
      <c r="AQ37" s="13">
        <v>1.77</v>
      </c>
      <c r="AR37" s="13">
        <v>2.4300000000000002</v>
      </c>
    </row>
    <row r="38" spans="1:52" s="9" customFormat="1" ht="37.5" customHeight="1" x14ac:dyDescent="0.3">
      <c r="A38" s="6">
        <v>92</v>
      </c>
      <c r="B38" s="6">
        <v>1</v>
      </c>
      <c r="C38" s="6">
        <v>37</v>
      </c>
      <c r="D38" s="42" t="s">
        <v>784</v>
      </c>
      <c r="E38" s="36" t="s">
        <v>543</v>
      </c>
      <c r="F38" s="36" t="s">
        <v>363</v>
      </c>
      <c r="G38" s="36" t="s">
        <v>251</v>
      </c>
      <c r="H38" s="8" t="s">
        <v>88</v>
      </c>
      <c r="I38" s="36" t="s">
        <v>196</v>
      </c>
      <c r="J38" s="8" t="s">
        <v>103</v>
      </c>
      <c r="K38" s="8" t="s">
        <v>114</v>
      </c>
      <c r="L38" s="8" t="s">
        <v>112</v>
      </c>
      <c r="M38" s="10">
        <v>147000</v>
      </c>
      <c r="N38" s="14"/>
      <c r="O38" s="14"/>
      <c r="Q38" s="7" t="s">
        <v>782</v>
      </c>
      <c r="R38" s="7" t="s">
        <v>782</v>
      </c>
      <c r="S38" s="7" t="s">
        <v>782</v>
      </c>
      <c r="T38" s="7" t="s">
        <v>782</v>
      </c>
      <c r="U38" s="7" t="s">
        <v>783</v>
      </c>
      <c r="V38" s="12">
        <v>44421</v>
      </c>
      <c r="W38" s="8" t="s">
        <v>447</v>
      </c>
      <c r="X38" s="8" t="s">
        <v>532</v>
      </c>
      <c r="Y38" s="10">
        <v>147000</v>
      </c>
      <c r="Z38" s="10" t="s">
        <v>597</v>
      </c>
      <c r="AA38" s="8" t="s">
        <v>633</v>
      </c>
      <c r="AB38" s="8" t="s">
        <v>633</v>
      </c>
      <c r="AC38" s="8" t="s">
        <v>750</v>
      </c>
      <c r="AD38" s="8" t="s">
        <v>755</v>
      </c>
      <c r="AE38" s="8" t="s">
        <v>759</v>
      </c>
      <c r="AF38" s="8" t="s">
        <v>759</v>
      </c>
      <c r="AG38" s="8" t="s">
        <v>771</v>
      </c>
      <c r="AH38" s="13">
        <v>3</v>
      </c>
      <c r="AI38" s="7" t="s">
        <v>782</v>
      </c>
      <c r="AJ38" s="7" t="s">
        <v>782</v>
      </c>
      <c r="AK38" s="7" t="s">
        <v>782</v>
      </c>
      <c r="AL38" s="7" t="s">
        <v>782</v>
      </c>
      <c r="AN38" s="8" t="s">
        <v>786</v>
      </c>
      <c r="AO38" s="8" t="s">
        <v>790</v>
      </c>
      <c r="AP38" s="8" t="s">
        <v>796</v>
      </c>
      <c r="AQ38" s="13">
        <v>2.84</v>
      </c>
    </row>
    <row r="39" spans="1:52" s="9" customFormat="1" ht="37.5" customHeight="1" x14ac:dyDescent="0.3">
      <c r="A39" s="6">
        <v>67</v>
      </c>
      <c r="B39" s="6">
        <v>1</v>
      </c>
      <c r="C39" s="6">
        <v>38</v>
      </c>
      <c r="D39" s="42" t="s">
        <v>784</v>
      </c>
      <c r="E39" s="36" t="s">
        <v>540</v>
      </c>
      <c r="F39" s="36" t="s">
        <v>341</v>
      </c>
      <c r="G39" s="36" t="s">
        <v>263</v>
      </c>
      <c r="H39" s="8" t="s">
        <v>63</v>
      </c>
      <c r="I39" s="36" t="s">
        <v>172</v>
      </c>
      <c r="J39" s="8" t="s">
        <v>104</v>
      </c>
      <c r="K39" s="8" t="s">
        <v>113</v>
      </c>
      <c r="M39" s="10">
        <v>2000000</v>
      </c>
      <c r="N39" s="14"/>
      <c r="O39" s="14" t="s">
        <v>875</v>
      </c>
      <c r="P39" s="8" t="s">
        <v>664</v>
      </c>
      <c r="Q39" s="7" t="s">
        <v>783</v>
      </c>
      <c r="R39" s="7" t="s">
        <v>782</v>
      </c>
      <c r="S39" s="7" t="s">
        <v>783</v>
      </c>
      <c r="T39" s="7" t="s">
        <v>782</v>
      </c>
      <c r="U39" s="7" t="s">
        <v>885</v>
      </c>
      <c r="V39" s="12">
        <v>44421</v>
      </c>
      <c r="W39" s="8" t="s">
        <v>424</v>
      </c>
      <c r="X39" s="8" t="s">
        <v>508</v>
      </c>
      <c r="Y39" s="10">
        <v>2000000</v>
      </c>
      <c r="Z39" s="10" t="s">
        <v>597</v>
      </c>
      <c r="AA39" s="8" t="s">
        <v>637</v>
      </c>
      <c r="AB39" s="8" t="s">
        <v>627</v>
      </c>
      <c r="AC39" s="8" t="s">
        <v>726</v>
      </c>
      <c r="AD39" s="8" t="s">
        <v>755</v>
      </c>
      <c r="AE39" s="8" t="s">
        <v>759</v>
      </c>
      <c r="AF39" s="8" t="s">
        <v>759</v>
      </c>
      <c r="AG39" s="8" t="s">
        <v>771</v>
      </c>
      <c r="AH39" s="13">
        <v>3</v>
      </c>
      <c r="AI39" s="7" t="s">
        <v>783</v>
      </c>
      <c r="AJ39" s="7" t="s">
        <v>782</v>
      </c>
      <c r="AK39" s="7" t="s">
        <v>782</v>
      </c>
      <c r="AL39" s="7" t="s">
        <v>782</v>
      </c>
      <c r="AN39" s="8" t="s">
        <v>787</v>
      </c>
      <c r="AO39" s="8" t="s">
        <v>791</v>
      </c>
      <c r="AQ39" s="13">
        <v>10.72</v>
      </c>
      <c r="AR39" s="13">
        <v>5.46</v>
      </c>
      <c r="AS39" s="8" t="s">
        <v>806</v>
      </c>
    </row>
    <row r="40" spans="1:52" s="16" customFormat="1" ht="37.5" customHeight="1" x14ac:dyDescent="0.3">
      <c r="A40" s="1">
        <v>43</v>
      </c>
      <c r="B40" s="1">
        <v>1</v>
      </c>
      <c r="C40" s="6">
        <v>39</v>
      </c>
      <c r="D40" s="42" t="s">
        <v>784</v>
      </c>
      <c r="E40" s="36" t="s">
        <v>561</v>
      </c>
      <c r="F40" s="36" t="s">
        <v>322</v>
      </c>
      <c r="G40" s="36" t="s">
        <v>245</v>
      </c>
      <c r="H40" s="8" t="s">
        <v>39</v>
      </c>
      <c r="I40" s="36" t="s">
        <v>151</v>
      </c>
      <c r="J40" s="8" t="s">
        <v>104</v>
      </c>
      <c r="K40" s="8" t="s">
        <v>110</v>
      </c>
      <c r="L40" s="9"/>
      <c r="M40" s="10">
        <v>3500000</v>
      </c>
      <c r="N40" s="17"/>
      <c r="O40" s="17"/>
      <c r="P40" s="9"/>
      <c r="Q40" s="7" t="s">
        <v>783</v>
      </c>
      <c r="R40" s="7" t="s">
        <v>782</v>
      </c>
      <c r="S40" s="7" t="s">
        <v>782</v>
      </c>
      <c r="T40" s="7" t="s">
        <v>782</v>
      </c>
      <c r="U40" s="7" t="s">
        <v>885</v>
      </c>
      <c r="V40" s="12">
        <v>44421</v>
      </c>
      <c r="W40" s="8" t="s">
        <v>404</v>
      </c>
      <c r="X40" s="8" t="s">
        <v>488</v>
      </c>
      <c r="Y40" s="10">
        <v>5930000</v>
      </c>
      <c r="Z40" s="10" t="s">
        <v>616</v>
      </c>
      <c r="AA40" s="8" t="s">
        <v>627</v>
      </c>
      <c r="AB40" s="8" t="s">
        <v>627</v>
      </c>
      <c r="AC40" s="8" t="s">
        <v>705</v>
      </c>
      <c r="AD40" s="8" t="s">
        <v>755</v>
      </c>
      <c r="AE40" s="8" t="s">
        <v>761</v>
      </c>
      <c r="AF40" s="8" t="s">
        <v>761</v>
      </c>
      <c r="AG40" s="8" t="s">
        <v>775</v>
      </c>
      <c r="AH40" s="13">
        <v>4</v>
      </c>
      <c r="AI40" s="7" t="s">
        <v>782</v>
      </c>
      <c r="AJ40" s="7" t="s">
        <v>782</v>
      </c>
      <c r="AK40" s="7" t="s">
        <v>782</v>
      </c>
      <c r="AL40" s="7" t="s">
        <v>782</v>
      </c>
      <c r="AM40" s="9"/>
      <c r="AN40" s="8" t="s">
        <v>787</v>
      </c>
      <c r="AO40" s="8" t="s">
        <v>791</v>
      </c>
      <c r="AP40" s="9"/>
      <c r="AQ40" s="13">
        <v>2.73</v>
      </c>
      <c r="AR40" s="13">
        <v>2.25</v>
      </c>
      <c r="AS40" s="9"/>
      <c r="AT40" s="9"/>
      <c r="AU40" s="9"/>
      <c r="AV40" s="9"/>
      <c r="AW40" s="9"/>
      <c r="AX40" s="9"/>
      <c r="AY40" s="9"/>
      <c r="AZ40" s="9"/>
    </row>
    <row r="41" spans="1:52" s="9" customFormat="1" ht="37.5" customHeight="1" x14ac:dyDescent="0.3">
      <c r="A41" s="6">
        <v>25</v>
      </c>
      <c r="B41" s="6">
        <v>1</v>
      </c>
      <c r="C41" s="6">
        <v>40</v>
      </c>
      <c r="D41" s="42" t="s">
        <v>784</v>
      </c>
      <c r="E41" s="36" t="s">
        <v>549</v>
      </c>
      <c r="F41" s="36" t="s">
        <v>306</v>
      </c>
      <c r="G41" s="36" t="s">
        <v>229</v>
      </c>
      <c r="H41" s="8" t="s">
        <v>21</v>
      </c>
      <c r="I41" s="36" t="s">
        <v>135</v>
      </c>
      <c r="J41" s="8" t="s">
        <v>104</v>
      </c>
      <c r="K41" s="8" t="s">
        <v>108</v>
      </c>
      <c r="M41" s="10">
        <v>500000</v>
      </c>
      <c r="N41" s="14"/>
      <c r="O41" s="14"/>
      <c r="Q41" s="7" t="s">
        <v>782</v>
      </c>
      <c r="R41" s="7" t="s">
        <v>782</v>
      </c>
      <c r="S41" s="7" t="s">
        <v>782</v>
      </c>
      <c r="T41" s="7" t="s">
        <v>783</v>
      </c>
      <c r="U41" s="7" t="s">
        <v>783</v>
      </c>
      <c r="V41" s="12">
        <v>44421</v>
      </c>
      <c r="W41" s="8" t="s">
        <v>388</v>
      </c>
      <c r="X41" s="8" t="s">
        <v>472</v>
      </c>
      <c r="Y41" s="10">
        <v>1899000</v>
      </c>
      <c r="Z41" s="10" t="s">
        <v>609</v>
      </c>
      <c r="AA41" s="8" t="s">
        <v>633</v>
      </c>
      <c r="AB41" s="8" t="s">
        <v>632</v>
      </c>
      <c r="AC41" s="8" t="s">
        <v>690</v>
      </c>
      <c r="AD41" s="8" t="s">
        <v>755</v>
      </c>
      <c r="AE41" s="8" t="s">
        <v>759</v>
      </c>
      <c r="AF41" s="8" t="s">
        <v>759</v>
      </c>
      <c r="AG41" s="8" t="s">
        <v>771</v>
      </c>
      <c r="AH41" s="13">
        <v>3</v>
      </c>
      <c r="AI41" s="7" t="s">
        <v>782</v>
      </c>
      <c r="AJ41" s="7" t="s">
        <v>782</v>
      </c>
      <c r="AK41" s="7" t="s">
        <v>782</v>
      </c>
      <c r="AL41" s="7" t="s">
        <v>782</v>
      </c>
      <c r="AN41" s="8" t="s">
        <v>786</v>
      </c>
      <c r="AO41" s="8" t="s">
        <v>790</v>
      </c>
      <c r="AP41" s="8" t="s">
        <v>796</v>
      </c>
      <c r="AQ41" s="13">
        <v>3.95</v>
      </c>
    </row>
    <row r="42" spans="1:52" s="9" customFormat="1" ht="37.5" customHeight="1" x14ac:dyDescent="0.3">
      <c r="A42" s="6">
        <v>69</v>
      </c>
      <c r="B42" s="6">
        <v>1</v>
      </c>
      <c r="C42" s="6">
        <v>41</v>
      </c>
      <c r="D42" s="42" t="s">
        <v>785</v>
      </c>
      <c r="E42" s="36" t="s">
        <v>577</v>
      </c>
      <c r="F42" s="36" t="s">
        <v>343</v>
      </c>
      <c r="G42" s="36" t="s">
        <v>265</v>
      </c>
      <c r="H42" s="8" t="s">
        <v>65</v>
      </c>
      <c r="I42" s="36" t="s">
        <v>174</v>
      </c>
      <c r="J42" s="8" t="s">
        <v>104</v>
      </c>
      <c r="K42" s="8" t="s">
        <v>113</v>
      </c>
      <c r="M42" s="10">
        <v>1200000</v>
      </c>
      <c r="N42" s="14"/>
      <c r="O42" s="14"/>
      <c r="Q42" s="7" t="s">
        <v>782</v>
      </c>
      <c r="R42" s="7" t="s">
        <v>782</v>
      </c>
      <c r="S42" s="7" t="s">
        <v>782</v>
      </c>
      <c r="T42" s="7" t="s">
        <v>782</v>
      </c>
      <c r="U42" s="7" t="s">
        <v>885</v>
      </c>
      <c r="V42" s="12">
        <v>44421</v>
      </c>
      <c r="W42" s="8" t="s">
        <v>426</v>
      </c>
      <c r="X42" s="8" t="s">
        <v>510</v>
      </c>
      <c r="Y42" s="10">
        <v>1260000</v>
      </c>
      <c r="Z42" s="10" t="s">
        <v>608</v>
      </c>
      <c r="AA42" s="8" t="s">
        <v>636</v>
      </c>
      <c r="AB42" s="8" t="s">
        <v>627</v>
      </c>
      <c r="AC42" s="8" t="s">
        <v>728</v>
      </c>
      <c r="AD42" s="8" t="s">
        <v>755</v>
      </c>
      <c r="AE42" s="8" t="s">
        <v>759</v>
      </c>
      <c r="AF42" s="8" t="s">
        <v>759</v>
      </c>
      <c r="AG42" s="8" t="s">
        <v>771</v>
      </c>
      <c r="AH42" s="13">
        <v>3</v>
      </c>
      <c r="AI42" s="7" t="s">
        <v>782</v>
      </c>
      <c r="AJ42" s="7" t="s">
        <v>782</v>
      </c>
      <c r="AK42" s="7" t="s">
        <v>782</v>
      </c>
      <c r="AL42" s="7" t="s">
        <v>782</v>
      </c>
      <c r="AN42" s="8" t="s">
        <v>787</v>
      </c>
      <c r="AO42" s="8" t="s">
        <v>794</v>
      </c>
      <c r="AR42" s="13">
        <v>12</v>
      </c>
    </row>
    <row r="43" spans="1:52" s="9" customFormat="1" ht="37.5" customHeight="1" x14ac:dyDescent="0.3">
      <c r="A43" s="6">
        <v>36</v>
      </c>
      <c r="B43" s="6">
        <v>1</v>
      </c>
      <c r="C43" s="6">
        <v>42</v>
      </c>
      <c r="D43" s="42" t="s">
        <v>785</v>
      </c>
      <c r="E43" s="36" t="s">
        <v>555</v>
      </c>
      <c r="F43" s="36" t="s">
        <v>316</v>
      </c>
      <c r="G43" s="36" t="s">
        <v>239</v>
      </c>
      <c r="H43" s="8" t="s">
        <v>32</v>
      </c>
      <c r="I43" s="36" t="s">
        <v>145</v>
      </c>
      <c r="J43" s="8" t="s">
        <v>106</v>
      </c>
      <c r="K43" s="8" t="s">
        <v>109</v>
      </c>
      <c r="M43" s="10">
        <v>300000</v>
      </c>
      <c r="N43" s="14"/>
      <c r="O43" s="14"/>
      <c r="P43" s="8" t="s">
        <v>656</v>
      </c>
      <c r="Q43" s="7" t="s">
        <v>782</v>
      </c>
      <c r="R43" s="7" t="s">
        <v>782</v>
      </c>
      <c r="S43" s="7" t="s">
        <v>782</v>
      </c>
      <c r="T43" s="7" t="s">
        <v>782</v>
      </c>
      <c r="U43" s="7" t="s">
        <v>885</v>
      </c>
      <c r="V43" s="12">
        <v>44421</v>
      </c>
      <c r="W43" s="8" t="s">
        <v>398</v>
      </c>
      <c r="X43" s="8" t="s">
        <v>482</v>
      </c>
      <c r="Y43" s="10">
        <v>300000</v>
      </c>
      <c r="Z43" s="10" t="s">
        <v>597</v>
      </c>
      <c r="AA43" s="8" t="s">
        <v>627</v>
      </c>
      <c r="AB43" s="8" t="s">
        <v>627</v>
      </c>
      <c r="AC43" s="8" t="s">
        <v>699</v>
      </c>
      <c r="AD43" s="8" t="s">
        <v>755</v>
      </c>
      <c r="AE43" s="8" t="s">
        <v>759</v>
      </c>
      <c r="AF43" s="8" t="s">
        <v>768</v>
      </c>
      <c r="AG43" s="8" t="s">
        <v>778</v>
      </c>
      <c r="AH43" s="13">
        <v>2.1</v>
      </c>
      <c r="AI43" s="7" t="s">
        <v>782</v>
      </c>
      <c r="AJ43" s="7" t="s">
        <v>782</v>
      </c>
      <c r="AK43" s="7" t="s">
        <v>782</v>
      </c>
      <c r="AL43" s="7" t="s">
        <v>782</v>
      </c>
      <c r="AN43" s="8" t="s">
        <v>787</v>
      </c>
      <c r="AO43" s="8" t="s">
        <v>793</v>
      </c>
      <c r="AQ43" s="13">
        <v>4</v>
      </c>
      <c r="AR43" s="13">
        <v>1</v>
      </c>
      <c r="AS43" s="8" t="s">
        <v>801</v>
      </c>
    </row>
    <row r="44" spans="1:52" s="9" customFormat="1" ht="37.5" customHeight="1" x14ac:dyDescent="0.3">
      <c r="A44" s="1">
        <v>53</v>
      </c>
      <c r="B44" s="1">
        <v>1</v>
      </c>
      <c r="C44" s="6">
        <v>43</v>
      </c>
      <c r="D44" s="42" t="s">
        <v>785</v>
      </c>
      <c r="E44" s="36" t="s">
        <v>568</v>
      </c>
      <c r="F44" s="36" t="s">
        <v>330</v>
      </c>
      <c r="G44" s="36" t="s">
        <v>252</v>
      </c>
      <c r="H44" s="8" t="s">
        <v>49</v>
      </c>
      <c r="I44" s="36" t="s">
        <v>159</v>
      </c>
      <c r="J44" s="8" t="s">
        <v>103</v>
      </c>
      <c r="K44" s="8" t="s">
        <v>112</v>
      </c>
      <c r="M44" s="10">
        <v>450000</v>
      </c>
      <c r="N44" s="14"/>
      <c r="O44" s="14"/>
      <c r="Q44" s="7" t="s">
        <v>782</v>
      </c>
      <c r="R44" s="7" t="s">
        <v>782</v>
      </c>
      <c r="S44" s="7" t="s">
        <v>782</v>
      </c>
      <c r="T44" s="7" t="s">
        <v>782</v>
      </c>
      <c r="U44" s="7" t="s">
        <v>885</v>
      </c>
      <c r="V44" s="12">
        <v>44421</v>
      </c>
      <c r="W44" s="8" t="s">
        <v>412</v>
      </c>
      <c r="X44" s="8" t="s">
        <v>496</v>
      </c>
      <c r="Y44" s="10">
        <v>450000</v>
      </c>
      <c r="Z44" s="10" t="s">
        <v>597</v>
      </c>
      <c r="AA44" s="8" t="s">
        <v>633</v>
      </c>
      <c r="AB44" s="8" t="s">
        <v>633</v>
      </c>
      <c r="AC44" s="8" t="s">
        <v>713</v>
      </c>
      <c r="AD44" s="8" t="s">
        <v>755</v>
      </c>
      <c r="AE44" s="8" t="s">
        <v>759</v>
      </c>
      <c r="AF44" s="8" t="s">
        <v>759</v>
      </c>
      <c r="AG44" s="8" t="s">
        <v>771</v>
      </c>
      <c r="AH44" s="13">
        <v>3</v>
      </c>
      <c r="AI44" s="7" t="s">
        <v>782</v>
      </c>
      <c r="AJ44" s="7" t="s">
        <v>782</v>
      </c>
      <c r="AK44" s="7" t="s">
        <v>782</v>
      </c>
      <c r="AL44" s="7" t="s">
        <v>782</v>
      </c>
      <c r="AN44" s="8" t="s">
        <v>787</v>
      </c>
      <c r="AO44" s="8" t="s">
        <v>793</v>
      </c>
      <c r="AQ44" s="13">
        <v>0.5</v>
      </c>
      <c r="AR44" s="13">
        <v>0.73</v>
      </c>
    </row>
    <row r="45" spans="1:52" s="16" customFormat="1" ht="37.5" customHeight="1" x14ac:dyDescent="0.3">
      <c r="A45" s="6">
        <v>37</v>
      </c>
      <c r="B45" s="6">
        <v>1</v>
      </c>
      <c r="C45" s="6">
        <v>44</v>
      </c>
      <c r="D45" s="42" t="s">
        <v>785</v>
      </c>
      <c r="E45" s="36" t="s">
        <v>556</v>
      </c>
      <c r="F45" s="36" t="s">
        <v>317</v>
      </c>
      <c r="G45" s="36" t="s">
        <v>240</v>
      </c>
      <c r="H45" s="8" t="s">
        <v>33</v>
      </c>
      <c r="I45" s="36" t="s">
        <v>146</v>
      </c>
      <c r="J45" s="8" t="s">
        <v>106</v>
      </c>
      <c r="K45" s="8" t="s">
        <v>109</v>
      </c>
      <c r="L45" s="9"/>
      <c r="M45" s="10">
        <v>250000</v>
      </c>
      <c r="N45" s="14"/>
      <c r="O45" s="14"/>
      <c r="P45" s="9"/>
      <c r="Q45" s="7" t="s">
        <v>782</v>
      </c>
      <c r="R45" s="7" t="s">
        <v>782</v>
      </c>
      <c r="S45" s="7" t="s">
        <v>782</v>
      </c>
      <c r="T45" s="7" t="s">
        <v>782</v>
      </c>
      <c r="U45" s="7" t="s">
        <v>885</v>
      </c>
      <c r="V45" s="12">
        <v>44421</v>
      </c>
      <c r="W45" s="8" t="s">
        <v>399</v>
      </c>
      <c r="X45" s="8" t="s">
        <v>483</v>
      </c>
      <c r="Y45" s="10">
        <v>369000</v>
      </c>
      <c r="Z45" s="10" t="s">
        <v>614</v>
      </c>
      <c r="AA45" s="8" t="s">
        <v>627</v>
      </c>
      <c r="AB45" s="8" t="s">
        <v>627</v>
      </c>
      <c r="AC45" s="8" t="s">
        <v>700</v>
      </c>
      <c r="AD45" s="8" t="s">
        <v>755</v>
      </c>
      <c r="AE45" s="8" t="s">
        <v>759</v>
      </c>
      <c r="AF45" s="8" t="s">
        <v>759</v>
      </c>
      <c r="AG45" s="8" t="s">
        <v>771</v>
      </c>
      <c r="AH45" s="13">
        <v>3</v>
      </c>
      <c r="AI45" s="7" t="s">
        <v>782</v>
      </c>
      <c r="AJ45" s="7" t="s">
        <v>782</v>
      </c>
      <c r="AK45" s="7" t="s">
        <v>782</v>
      </c>
      <c r="AL45" s="7" t="s">
        <v>782</v>
      </c>
      <c r="AM45" s="9"/>
      <c r="AN45" s="8" t="s">
        <v>787</v>
      </c>
      <c r="AO45" s="8" t="s">
        <v>793</v>
      </c>
      <c r="AP45" s="9"/>
      <c r="AQ45" s="13">
        <v>3.26</v>
      </c>
      <c r="AR45" s="9"/>
      <c r="AS45" s="9"/>
      <c r="AT45" s="9"/>
      <c r="AU45" s="9"/>
      <c r="AV45" s="9"/>
      <c r="AW45" s="9"/>
      <c r="AX45" s="9"/>
      <c r="AY45" s="9"/>
      <c r="AZ45" s="9"/>
    </row>
    <row r="46" spans="1:52" s="9" customFormat="1" ht="37.5" customHeight="1" x14ac:dyDescent="0.3">
      <c r="A46" s="6">
        <v>26</v>
      </c>
      <c r="B46" s="6">
        <v>1</v>
      </c>
      <c r="C46" s="6">
        <v>45</v>
      </c>
      <c r="D46" s="42" t="s">
        <v>784</v>
      </c>
      <c r="E46" s="36" t="s">
        <v>549</v>
      </c>
      <c r="F46" s="36" t="s">
        <v>307</v>
      </c>
      <c r="G46" s="36" t="s">
        <v>230</v>
      </c>
      <c r="H46" s="8" t="s">
        <v>22</v>
      </c>
      <c r="I46" s="36" t="s">
        <v>136</v>
      </c>
      <c r="J46" s="8" t="s">
        <v>104</v>
      </c>
      <c r="K46" s="8" t="s">
        <v>108</v>
      </c>
      <c r="M46" s="10">
        <v>450000</v>
      </c>
      <c r="N46" s="14"/>
      <c r="O46" s="14"/>
      <c r="Q46" s="7" t="s">
        <v>782</v>
      </c>
      <c r="R46" s="7" t="s">
        <v>782</v>
      </c>
      <c r="S46" s="7" t="s">
        <v>782</v>
      </c>
      <c r="T46" s="7" t="s">
        <v>782</v>
      </c>
      <c r="U46" s="7" t="s">
        <v>885</v>
      </c>
      <c r="V46" s="12">
        <v>44421</v>
      </c>
      <c r="W46" s="8" t="s">
        <v>389</v>
      </c>
      <c r="X46" s="8" t="s">
        <v>473</v>
      </c>
      <c r="Y46" s="10">
        <v>475000</v>
      </c>
      <c r="Z46" s="10" t="s">
        <v>608</v>
      </c>
      <c r="AA46" s="8" t="s">
        <v>627</v>
      </c>
      <c r="AB46" s="8" t="s">
        <v>627</v>
      </c>
      <c r="AC46" s="8" t="s">
        <v>691</v>
      </c>
      <c r="AD46" s="8" t="s">
        <v>755</v>
      </c>
      <c r="AE46" s="8" t="s">
        <v>759</v>
      </c>
      <c r="AF46" s="8" t="s">
        <v>759</v>
      </c>
      <c r="AG46" s="8" t="s">
        <v>771</v>
      </c>
      <c r="AH46" s="13">
        <v>3</v>
      </c>
      <c r="AI46" s="7" t="s">
        <v>782</v>
      </c>
      <c r="AJ46" s="7" t="s">
        <v>782</v>
      </c>
      <c r="AK46" s="7" t="s">
        <v>782</v>
      </c>
      <c r="AL46" s="7" t="s">
        <v>783</v>
      </c>
      <c r="AN46" s="8" t="s">
        <v>786</v>
      </c>
      <c r="AO46" s="8" t="s">
        <v>790</v>
      </c>
      <c r="AP46" s="8" t="s">
        <v>796</v>
      </c>
      <c r="AQ46" s="13">
        <v>3.36</v>
      </c>
    </row>
    <row r="47" spans="1:52" s="16" customFormat="1" ht="37.5" customHeight="1" x14ac:dyDescent="0.3">
      <c r="A47" s="6">
        <v>87</v>
      </c>
      <c r="B47" s="6">
        <v>1</v>
      </c>
      <c r="C47" s="6">
        <v>46</v>
      </c>
      <c r="D47" s="42" t="s">
        <v>784</v>
      </c>
      <c r="E47" s="36" t="s">
        <v>539</v>
      </c>
      <c r="F47" s="36" t="s">
        <v>358</v>
      </c>
      <c r="G47" s="36" t="s">
        <v>245</v>
      </c>
      <c r="H47" s="8" t="s">
        <v>83</v>
      </c>
      <c r="I47" s="36" t="s">
        <v>191</v>
      </c>
      <c r="J47" s="8" t="s">
        <v>103</v>
      </c>
      <c r="K47" s="8" t="s">
        <v>114</v>
      </c>
      <c r="L47" s="8" t="s">
        <v>110</v>
      </c>
      <c r="M47" s="10">
        <v>110000</v>
      </c>
      <c r="N47" s="14"/>
      <c r="O47" s="14"/>
      <c r="P47" s="9"/>
      <c r="Q47" s="7" t="s">
        <v>782</v>
      </c>
      <c r="R47" s="7" t="s">
        <v>782</v>
      </c>
      <c r="S47" s="7" t="s">
        <v>782</v>
      </c>
      <c r="T47" s="7" t="s">
        <v>782</v>
      </c>
      <c r="U47" s="7" t="s">
        <v>783</v>
      </c>
      <c r="V47" s="12">
        <v>44421</v>
      </c>
      <c r="W47" s="8" t="s">
        <v>442</v>
      </c>
      <c r="X47" s="8" t="s">
        <v>527</v>
      </c>
      <c r="Y47" s="10">
        <v>119000</v>
      </c>
      <c r="Z47" s="10" t="s">
        <v>623</v>
      </c>
      <c r="AA47" s="8" t="s">
        <v>633</v>
      </c>
      <c r="AB47" s="8" t="s">
        <v>627</v>
      </c>
      <c r="AC47" s="8" t="s">
        <v>745</v>
      </c>
      <c r="AD47" s="8" t="s">
        <v>755</v>
      </c>
      <c r="AE47" s="8" t="s">
        <v>759</v>
      </c>
      <c r="AF47" s="8" t="s">
        <v>759</v>
      </c>
      <c r="AG47" s="8" t="s">
        <v>771</v>
      </c>
      <c r="AH47" s="13">
        <v>3</v>
      </c>
      <c r="AI47" s="7" t="s">
        <v>782</v>
      </c>
      <c r="AJ47" s="7" t="s">
        <v>782</v>
      </c>
      <c r="AK47" s="7" t="s">
        <v>782</v>
      </c>
      <c r="AL47" s="7" t="s">
        <v>782</v>
      </c>
      <c r="AM47" s="9"/>
      <c r="AN47" s="8" t="s">
        <v>786</v>
      </c>
      <c r="AO47" s="8" t="s">
        <v>790</v>
      </c>
      <c r="AP47" s="8" t="s">
        <v>796</v>
      </c>
      <c r="AQ47" s="13">
        <v>4.0199999999999996</v>
      </c>
      <c r="AR47" s="9"/>
      <c r="AS47" s="9"/>
      <c r="AT47" s="9"/>
      <c r="AU47" s="9"/>
      <c r="AV47" s="9"/>
      <c r="AW47" s="9"/>
      <c r="AX47" s="9"/>
      <c r="AY47" s="9"/>
      <c r="AZ47" s="9"/>
    </row>
    <row r="48" spans="1:52" s="9" customFormat="1" ht="37.5" customHeight="1" x14ac:dyDescent="0.3">
      <c r="A48" s="6">
        <v>79</v>
      </c>
      <c r="B48" s="6">
        <v>1</v>
      </c>
      <c r="C48" s="6">
        <v>47</v>
      </c>
      <c r="D48" s="42" t="s">
        <v>784</v>
      </c>
      <c r="E48" s="36" t="s">
        <v>540</v>
      </c>
      <c r="F48" s="36" t="s">
        <v>351</v>
      </c>
      <c r="G48" s="36" t="s">
        <v>269</v>
      </c>
      <c r="H48" s="8" t="s">
        <v>75</v>
      </c>
      <c r="I48" s="36" t="s">
        <v>183</v>
      </c>
      <c r="J48" s="8" t="s">
        <v>104</v>
      </c>
      <c r="K48" s="8" t="s">
        <v>114</v>
      </c>
      <c r="L48" s="8" t="s">
        <v>107</v>
      </c>
      <c r="M48" s="10">
        <v>198000</v>
      </c>
      <c r="N48" s="14"/>
      <c r="O48" s="14"/>
      <c r="P48" s="8" t="s">
        <v>666</v>
      </c>
      <c r="Q48" s="7" t="s">
        <v>782</v>
      </c>
      <c r="R48" s="7" t="s">
        <v>782</v>
      </c>
      <c r="S48" s="7" t="s">
        <v>782</v>
      </c>
      <c r="T48" s="7" t="s">
        <v>782</v>
      </c>
      <c r="U48" s="7" t="s">
        <v>885</v>
      </c>
      <c r="V48" s="12">
        <v>44421</v>
      </c>
      <c r="W48" s="8" t="s">
        <v>435</v>
      </c>
      <c r="X48" s="8" t="s">
        <v>519</v>
      </c>
      <c r="Y48" s="10">
        <v>198000</v>
      </c>
      <c r="Z48" s="10" t="s">
        <v>597</v>
      </c>
      <c r="AA48" s="8" t="s">
        <v>627</v>
      </c>
      <c r="AB48" s="8" t="s">
        <v>627</v>
      </c>
      <c r="AC48" s="8" t="s">
        <v>737</v>
      </c>
      <c r="AD48" s="8" t="s">
        <v>755</v>
      </c>
      <c r="AE48" s="8" t="s">
        <v>759</v>
      </c>
      <c r="AF48" s="8" t="s">
        <v>759</v>
      </c>
      <c r="AG48" s="8" t="s">
        <v>771</v>
      </c>
      <c r="AH48" s="13">
        <v>3</v>
      </c>
      <c r="AI48" s="7" t="s">
        <v>782</v>
      </c>
      <c r="AJ48" s="7" t="s">
        <v>782</v>
      </c>
      <c r="AK48" s="7" t="s">
        <v>782</v>
      </c>
      <c r="AL48" s="7" t="s">
        <v>782</v>
      </c>
      <c r="AN48" s="8" t="s">
        <v>787</v>
      </c>
      <c r="AO48" s="8" t="s">
        <v>791</v>
      </c>
      <c r="AQ48" s="13">
        <v>1.8</v>
      </c>
    </row>
    <row r="49" spans="1:52" s="9" customFormat="1" ht="37.5" customHeight="1" x14ac:dyDescent="0.3">
      <c r="A49" s="6">
        <v>70</v>
      </c>
      <c r="B49" s="6">
        <v>1</v>
      </c>
      <c r="C49" s="6">
        <v>48</v>
      </c>
      <c r="D49" s="42" t="s">
        <v>785</v>
      </c>
      <c r="E49" s="36" t="s">
        <v>578</v>
      </c>
      <c r="F49" s="36" t="s">
        <v>344</v>
      </c>
      <c r="G49" s="36" t="s">
        <v>266</v>
      </c>
      <c r="H49" s="8" t="s">
        <v>66</v>
      </c>
      <c r="I49" s="36" t="s">
        <v>175</v>
      </c>
      <c r="J49" s="8" t="s">
        <v>104</v>
      </c>
      <c r="K49" s="8" t="s">
        <v>113</v>
      </c>
      <c r="M49" s="10">
        <v>1000000</v>
      </c>
      <c r="N49" s="14"/>
      <c r="O49" s="14"/>
      <c r="Q49" s="7" t="s">
        <v>782</v>
      </c>
      <c r="R49" s="7" t="s">
        <v>783</v>
      </c>
      <c r="S49" s="7" t="s">
        <v>782</v>
      </c>
      <c r="T49" s="7" t="s">
        <v>782</v>
      </c>
      <c r="U49" s="7" t="s">
        <v>885</v>
      </c>
      <c r="V49" s="12">
        <v>44421</v>
      </c>
      <c r="W49" s="8" t="s">
        <v>427</v>
      </c>
      <c r="X49" s="8" t="s">
        <v>511</v>
      </c>
      <c r="Y49" s="10">
        <v>3804000</v>
      </c>
      <c r="Z49" s="10" t="s">
        <v>609</v>
      </c>
      <c r="AA49" s="8" t="s">
        <v>627</v>
      </c>
      <c r="AB49" s="8" t="s">
        <v>627</v>
      </c>
      <c r="AC49" s="8" t="s">
        <v>729</v>
      </c>
      <c r="AD49" s="8" t="s">
        <v>755</v>
      </c>
      <c r="AE49" s="8" t="s">
        <v>759</v>
      </c>
      <c r="AF49" s="8" t="s">
        <v>759</v>
      </c>
      <c r="AG49" s="8" t="s">
        <v>771</v>
      </c>
      <c r="AH49" s="13">
        <v>3</v>
      </c>
      <c r="AI49" s="7" t="s">
        <v>782</v>
      </c>
      <c r="AJ49" s="7" t="s">
        <v>782</v>
      </c>
      <c r="AK49" s="7" t="s">
        <v>782</v>
      </c>
      <c r="AL49" s="7" t="s">
        <v>782</v>
      </c>
      <c r="AN49" s="8" t="s">
        <v>787</v>
      </c>
      <c r="AO49" s="8" t="s">
        <v>793</v>
      </c>
      <c r="AQ49" s="13">
        <v>0.57000000000000006</v>
      </c>
    </row>
    <row r="50" spans="1:52" s="9" customFormat="1" ht="37.5" customHeight="1" x14ac:dyDescent="0.3">
      <c r="A50" s="6">
        <v>14</v>
      </c>
      <c r="B50" s="6">
        <v>1</v>
      </c>
      <c r="C50" s="6">
        <v>49</v>
      </c>
      <c r="D50" s="42" t="s">
        <v>784</v>
      </c>
      <c r="E50" s="36" t="s">
        <v>543</v>
      </c>
      <c r="F50" s="36" t="s">
        <v>296</v>
      </c>
      <c r="G50" s="36" t="s">
        <v>219</v>
      </c>
      <c r="H50" s="8" t="s">
        <v>10</v>
      </c>
      <c r="I50" s="36" t="s">
        <v>125</v>
      </c>
      <c r="J50" s="8" t="s">
        <v>103</v>
      </c>
      <c r="K50" s="8" t="s">
        <v>107</v>
      </c>
      <c r="M50" s="10">
        <v>575000</v>
      </c>
      <c r="N50" s="14"/>
      <c r="O50" s="14"/>
      <c r="P50" s="8" t="s">
        <v>651</v>
      </c>
      <c r="Q50" s="7" t="s">
        <v>782</v>
      </c>
      <c r="R50" s="7" t="s">
        <v>782</v>
      </c>
      <c r="S50" s="7" t="s">
        <v>782</v>
      </c>
      <c r="T50" s="7" t="s">
        <v>783</v>
      </c>
      <c r="U50" s="7" t="s">
        <v>783</v>
      </c>
      <c r="V50" s="12">
        <v>44421</v>
      </c>
      <c r="W50" s="8" t="s">
        <v>378</v>
      </c>
      <c r="X50" s="8" t="s">
        <v>462</v>
      </c>
      <c r="Y50" s="10">
        <v>575000</v>
      </c>
      <c r="Z50" s="10" t="s">
        <v>597</v>
      </c>
      <c r="AA50" s="8" t="s">
        <v>628</v>
      </c>
      <c r="AB50" s="8" t="s">
        <v>627</v>
      </c>
      <c r="AC50" s="8" t="s">
        <v>680</v>
      </c>
      <c r="AD50" s="8" t="s">
        <v>755</v>
      </c>
      <c r="AE50" s="8" t="s">
        <v>761</v>
      </c>
      <c r="AF50" s="8" t="s">
        <v>761</v>
      </c>
      <c r="AG50" s="8" t="s">
        <v>775</v>
      </c>
      <c r="AH50" s="13">
        <v>4</v>
      </c>
      <c r="AI50" s="7" t="s">
        <v>782</v>
      </c>
      <c r="AJ50" s="7" t="s">
        <v>782</v>
      </c>
      <c r="AK50" s="7" t="s">
        <v>782</v>
      </c>
      <c r="AL50" s="7" t="s">
        <v>782</v>
      </c>
      <c r="AN50" s="8" t="s">
        <v>786</v>
      </c>
      <c r="AO50" s="8" t="s">
        <v>790</v>
      </c>
      <c r="AP50" s="8" t="s">
        <v>796</v>
      </c>
      <c r="AQ50" s="13">
        <v>5.24</v>
      </c>
    </row>
    <row r="51" spans="1:52" s="9" customFormat="1" ht="37.5" customHeight="1" x14ac:dyDescent="0.3">
      <c r="A51" s="6">
        <v>72</v>
      </c>
      <c r="B51" s="6">
        <v>1</v>
      </c>
      <c r="C51" s="6">
        <v>50</v>
      </c>
      <c r="D51" s="42" t="s">
        <v>785</v>
      </c>
      <c r="E51" s="36" t="s">
        <v>580</v>
      </c>
      <c r="F51" s="36" t="s">
        <v>346</v>
      </c>
      <c r="G51" s="36" t="s">
        <v>268</v>
      </c>
      <c r="H51" s="8" t="s">
        <v>68</v>
      </c>
      <c r="I51" s="36" t="s">
        <v>177</v>
      </c>
      <c r="J51" s="8" t="s">
        <v>103</v>
      </c>
      <c r="K51" s="8" t="s">
        <v>113</v>
      </c>
      <c r="M51" s="10">
        <v>500000</v>
      </c>
      <c r="N51" s="14"/>
      <c r="O51" s="14"/>
      <c r="Q51" s="7" t="s">
        <v>782</v>
      </c>
      <c r="R51" s="7" t="s">
        <v>783</v>
      </c>
      <c r="S51" s="7" t="s">
        <v>782</v>
      </c>
      <c r="T51" s="7" t="s">
        <v>782</v>
      </c>
      <c r="U51" s="7" t="s">
        <v>885</v>
      </c>
      <c r="V51" s="12">
        <v>44421</v>
      </c>
      <c r="W51" s="8" t="s">
        <v>429</v>
      </c>
      <c r="X51" s="8" t="s">
        <v>513</v>
      </c>
      <c r="Y51" s="10">
        <v>500000</v>
      </c>
      <c r="Z51" s="10" t="s">
        <v>597</v>
      </c>
      <c r="AA51" s="8" t="s">
        <v>636</v>
      </c>
      <c r="AB51" s="8" t="s">
        <v>640</v>
      </c>
      <c r="AC51" s="8" t="s">
        <v>731</v>
      </c>
      <c r="AD51" s="8" t="s">
        <v>755</v>
      </c>
      <c r="AE51" s="8" t="s">
        <v>759</v>
      </c>
      <c r="AF51" s="8" t="s">
        <v>759</v>
      </c>
      <c r="AG51" s="8" t="s">
        <v>771</v>
      </c>
      <c r="AH51" s="13">
        <v>3</v>
      </c>
      <c r="AI51" s="7" t="s">
        <v>782</v>
      </c>
      <c r="AJ51" s="7" t="s">
        <v>782</v>
      </c>
      <c r="AK51" s="7" t="s">
        <v>782</v>
      </c>
      <c r="AL51" s="7" t="s">
        <v>782</v>
      </c>
      <c r="AN51" s="8" t="s">
        <v>787</v>
      </c>
      <c r="AO51" s="8" t="s">
        <v>794</v>
      </c>
      <c r="AP51" s="8" t="s">
        <v>572</v>
      </c>
      <c r="AQ51" s="13">
        <v>0.04</v>
      </c>
      <c r="AR51" s="13">
        <v>0.02</v>
      </c>
    </row>
    <row r="52" spans="1:52" s="9" customFormat="1" ht="37.5" customHeight="1" x14ac:dyDescent="0.3">
      <c r="A52" s="6">
        <v>85</v>
      </c>
      <c r="B52" s="6">
        <v>1</v>
      </c>
      <c r="C52" s="6">
        <v>51</v>
      </c>
      <c r="D52" s="42" t="s">
        <v>785</v>
      </c>
      <c r="E52" s="36" t="s">
        <v>588</v>
      </c>
      <c r="F52" s="36" t="s">
        <v>357</v>
      </c>
      <c r="G52" s="36" t="s">
        <v>279</v>
      </c>
      <c r="H52" s="8" t="s">
        <v>81</v>
      </c>
      <c r="I52" s="36" t="s">
        <v>189</v>
      </c>
      <c r="J52" s="8" t="s">
        <v>106</v>
      </c>
      <c r="K52" s="8" t="s">
        <v>114</v>
      </c>
      <c r="L52" s="8" t="s">
        <v>109</v>
      </c>
      <c r="M52" s="10">
        <v>199000</v>
      </c>
      <c r="N52" s="14"/>
      <c r="O52" s="14"/>
      <c r="Q52" s="7" t="s">
        <v>782</v>
      </c>
      <c r="R52" s="7" t="s">
        <v>782</v>
      </c>
      <c r="S52" s="7" t="s">
        <v>782</v>
      </c>
      <c r="T52" s="7" t="s">
        <v>782</v>
      </c>
      <c r="U52" s="7" t="s">
        <v>885</v>
      </c>
      <c r="V52" s="12">
        <v>44421</v>
      </c>
      <c r="W52" s="8" t="s">
        <v>441</v>
      </c>
      <c r="X52" s="8" t="s">
        <v>525</v>
      </c>
      <c r="Y52" s="10">
        <v>199000</v>
      </c>
      <c r="Z52" s="10" t="s">
        <v>597</v>
      </c>
      <c r="AA52" s="8" t="s">
        <v>627</v>
      </c>
      <c r="AB52" s="8" t="s">
        <v>627</v>
      </c>
      <c r="AC52" s="8" t="s">
        <v>743</v>
      </c>
      <c r="AD52" s="8" t="s">
        <v>755</v>
      </c>
      <c r="AE52" s="8" t="s">
        <v>759</v>
      </c>
      <c r="AF52" s="8" t="s">
        <v>768</v>
      </c>
      <c r="AG52" s="8" t="s">
        <v>778</v>
      </c>
      <c r="AH52" s="13">
        <v>2.1</v>
      </c>
      <c r="AI52" s="7" t="s">
        <v>782</v>
      </c>
      <c r="AJ52" s="7" t="s">
        <v>782</v>
      </c>
      <c r="AK52" s="7" t="s">
        <v>782</v>
      </c>
      <c r="AL52" s="7" t="s">
        <v>782</v>
      </c>
      <c r="AN52" s="8" t="s">
        <v>787</v>
      </c>
      <c r="AO52" s="8" t="s">
        <v>793</v>
      </c>
      <c r="AQ52" s="13">
        <v>2.2400000000000002</v>
      </c>
      <c r="AR52" s="13">
        <v>1</v>
      </c>
    </row>
    <row r="53" spans="1:52" s="9" customFormat="1" ht="37.5" customHeight="1" x14ac:dyDescent="0.3">
      <c r="A53" s="6">
        <v>27</v>
      </c>
      <c r="B53" s="6">
        <v>1</v>
      </c>
      <c r="C53" s="6">
        <v>52</v>
      </c>
      <c r="D53" s="42" t="s">
        <v>784</v>
      </c>
      <c r="E53" s="36" t="s">
        <v>550</v>
      </c>
      <c r="F53" s="36" t="s">
        <v>308</v>
      </c>
      <c r="G53" s="36" t="s">
        <v>231</v>
      </c>
      <c r="H53" s="8" t="s">
        <v>23</v>
      </c>
      <c r="I53" s="36" t="s">
        <v>137</v>
      </c>
      <c r="J53" s="8" t="s">
        <v>103</v>
      </c>
      <c r="K53" s="8" t="s">
        <v>108</v>
      </c>
      <c r="M53" s="11">
        <v>482000</v>
      </c>
      <c r="N53" s="14"/>
      <c r="O53" s="14"/>
      <c r="Q53" s="7" t="s">
        <v>782</v>
      </c>
      <c r="R53" s="7" t="s">
        <v>782</v>
      </c>
      <c r="S53" s="7" t="s">
        <v>782</v>
      </c>
      <c r="T53" s="7" t="s">
        <v>783</v>
      </c>
      <c r="U53" s="7" t="s">
        <v>783</v>
      </c>
      <c r="V53" s="12">
        <v>44421</v>
      </c>
      <c r="W53" s="8" t="s">
        <v>390</v>
      </c>
      <c r="X53" s="8" t="s">
        <v>474</v>
      </c>
      <c r="Y53" s="10">
        <v>850000</v>
      </c>
      <c r="Z53" s="10" t="s">
        <v>610</v>
      </c>
      <c r="AA53" s="8" t="s">
        <v>628</v>
      </c>
      <c r="AB53" s="8" t="s">
        <v>627</v>
      </c>
      <c r="AC53" s="8" t="s">
        <v>692</v>
      </c>
      <c r="AD53" s="8" t="s">
        <v>755</v>
      </c>
      <c r="AE53" s="8" t="s">
        <v>762</v>
      </c>
      <c r="AF53" s="8" t="s">
        <v>762</v>
      </c>
      <c r="AG53" s="8" t="s">
        <v>776</v>
      </c>
      <c r="AH53" s="13">
        <v>2</v>
      </c>
      <c r="AI53" s="7" t="s">
        <v>782</v>
      </c>
      <c r="AJ53" s="7" t="s">
        <v>782</v>
      </c>
      <c r="AK53" s="7" t="s">
        <v>782</v>
      </c>
      <c r="AL53" s="7" t="s">
        <v>782</v>
      </c>
      <c r="AN53" s="8" t="s">
        <v>789</v>
      </c>
      <c r="AO53" s="8" t="s">
        <v>791</v>
      </c>
      <c r="AQ53" s="13">
        <v>3.66</v>
      </c>
    </row>
    <row r="54" spans="1:52" s="9" customFormat="1" ht="37.5" customHeight="1" x14ac:dyDescent="0.3">
      <c r="A54" s="6">
        <v>54</v>
      </c>
      <c r="B54" s="6">
        <v>1</v>
      </c>
      <c r="C54" s="6">
        <v>53</v>
      </c>
      <c r="D54" s="42" t="s">
        <v>784</v>
      </c>
      <c r="E54" s="36" t="s">
        <v>569</v>
      </c>
      <c r="F54" s="36" t="s">
        <v>294</v>
      </c>
      <c r="G54" s="36" t="s">
        <v>253</v>
      </c>
      <c r="H54" s="8" t="s">
        <v>50</v>
      </c>
      <c r="I54" s="36" t="s">
        <v>160</v>
      </c>
      <c r="J54" s="8" t="s">
        <v>104</v>
      </c>
      <c r="K54" s="8" t="s">
        <v>112</v>
      </c>
      <c r="M54" s="10">
        <v>750000</v>
      </c>
      <c r="N54" s="14"/>
      <c r="O54" s="14"/>
      <c r="Q54" s="7" t="s">
        <v>783</v>
      </c>
      <c r="R54" s="7" t="s">
        <v>782</v>
      </c>
      <c r="S54" s="7" t="s">
        <v>782</v>
      </c>
      <c r="T54" s="7" t="s">
        <v>782</v>
      </c>
      <c r="U54" s="7" t="s">
        <v>885</v>
      </c>
      <c r="V54" s="12">
        <v>44421</v>
      </c>
      <c r="W54" s="8" t="s">
        <v>413</v>
      </c>
      <c r="X54" s="8" t="s">
        <v>497</v>
      </c>
      <c r="Y54" s="10">
        <v>780000</v>
      </c>
      <c r="Z54" s="10" t="s">
        <v>619</v>
      </c>
      <c r="AA54" s="8" t="s">
        <v>627</v>
      </c>
      <c r="AB54" s="8" t="s">
        <v>627</v>
      </c>
      <c r="AC54" s="8" t="s">
        <v>714</v>
      </c>
      <c r="AD54" s="8" t="s">
        <v>755</v>
      </c>
      <c r="AE54" s="8" t="s">
        <v>761</v>
      </c>
      <c r="AF54" s="8" t="s">
        <v>761</v>
      </c>
      <c r="AG54" s="8" t="s">
        <v>775</v>
      </c>
      <c r="AH54" s="13">
        <v>4</v>
      </c>
      <c r="AI54" s="7" t="s">
        <v>783</v>
      </c>
      <c r="AJ54" s="7" t="s">
        <v>782</v>
      </c>
      <c r="AK54" s="7" t="s">
        <v>782</v>
      </c>
      <c r="AL54" s="7" t="s">
        <v>782</v>
      </c>
      <c r="AN54" s="8" t="s">
        <v>569</v>
      </c>
      <c r="AO54" s="8" t="s">
        <v>791</v>
      </c>
      <c r="AQ54" s="13">
        <v>1.17</v>
      </c>
      <c r="AR54" s="13">
        <v>0.21</v>
      </c>
    </row>
    <row r="55" spans="1:52" s="9" customFormat="1" ht="37.5" customHeight="1" x14ac:dyDescent="0.3">
      <c r="A55" s="1">
        <v>73</v>
      </c>
      <c r="B55" s="1">
        <v>1</v>
      </c>
      <c r="C55" s="6">
        <v>54</v>
      </c>
      <c r="D55" s="42" t="s">
        <v>784</v>
      </c>
      <c r="E55" s="36" t="s">
        <v>581</v>
      </c>
      <c r="F55" s="36" t="s">
        <v>228</v>
      </c>
      <c r="G55" s="36" t="s">
        <v>269</v>
      </c>
      <c r="H55" s="8" t="s">
        <v>69</v>
      </c>
      <c r="I55" s="36" t="s">
        <v>178</v>
      </c>
      <c r="J55" s="8" t="s">
        <v>104</v>
      </c>
      <c r="K55" s="8" t="s">
        <v>113</v>
      </c>
      <c r="M55" s="10">
        <v>1000000</v>
      </c>
      <c r="N55" s="14"/>
      <c r="O55" s="14" t="s">
        <v>876</v>
      </c>
      <c r="Q55" s="7" t="s">
        <v>782</v>
      </c>
      <c r="R55" s="7" t="s">
        <v>783</v>
      </c>
      <c r="S55" s="7" t="s">
        <v>782</v>
      </c>
      <c r="T55" s="7" t="s">
        <v>782</v>
      </c>
      <c r="U55" s="7" t="s">
        <v>885</v>
      </c>
      <c r="V55" s="12">
        <v>44421</v>
      </c>
      <c r="W55" s="8" t="s">
        <v>430</v>
      </c>
      <c r="X55" s="8" t="s">
        <v>514</v>
      </c>
      <c r="Y55" s="10">
        <v>2250000</v>
      </c>
      <c r="Z55" s="10" t="s">
        <v>624</v>
      </c>
      <c r="AA55" s="8" t="s">
        <v>632</v>
      </c>
      <c r="AB55" s="8" t="s">
        <v>632</v>
      </c>
      <c r="AC55" s="8" t="s">
        <v>732</v>
      </c>
      <c r="AD55" s="8" t="s">
        <v>755</v>
      </c>
      <c r="AE55" s="8" t="s">
        <v>759</v>
      </c>
      <c r="AF55" s="8" t="s">
        <v>759</v>
      </c>
      <c r="AG55" s="8" t="s">
        <v>771</v>
      </c>
      <c r="AH55" s="13">
        <v>3</v>
      </c>
      <c r="AI55" s="7" t="s">
        <v>783</v>
      </c>
      <c r="AJ55" s="7" t="s">
        <v>783</v>
      </c>
      <c r="AK55" s="7" t="s">
        <v>782</v>
      </c>
      <c r="AL55" s="7" t="s">
        <v>782</v>
      </c>
      <c r="AN55" s="8" t="s">
        <v>581</v>
      </c>
      <c r="AO55" s="8" t="s">
        <v>791</v>
      </c>
    </row>
    <row r="56" spans="1:52" s="9" customFormat="1" ht="37.5" customHeight="1" x14ac:dyDescent="0.3">
      <c r="A56" s="6">
        <v>45</v>
      </c>
      <c r="B56" s="6">
        <v>1</v>
      </c>
      <c r="C56" s="6">
        <v>55</v>
      </c>
      <c r="D56" s="42" t="s">
        <v>784</v>
      </c>
      <c r="E56" s="36" t="s">
        <v>562</v>
      </c>
      <c r="F56" s="36" t="s">
        <v>323</v>
      </c>
      <c r="G56" s="36" t="s">
        <v>246</v>
      </c>
      <c r="H56" s="8" t="s">
        <v>41</v>
      </c>
      <c r="I56" s="36" t="s">
        <v>152</v>
      </c>
      <c r="J56" s="8" t="s">
        <v>104</v>
      </c>
      <c r="K56" s="8" t="s">
        <v>111</v>
      </c>
      <c r="M56" s="10">
        <v>250000</v>
      </c>
      <c r="N56" s="17"/>
      <c r="O56" s="17"/>
      <c r="P56" s="8" t="s">
        <v>658</v>
      </c>
      <c r="Q56" s="7" t="s">
        <v>782</v>
      </c>
      <c r="R56" s="7" t="s">
        <v>782</v>
      </c>
      <c r="S56" s="7" t="s">
        <v>782</v>
      </c>
      <c r="T56" s="7" t="s">
        <v>782</v>
      </c>
      <c r="U56" s="7" t="s">
        <v>783</v>
      </c>
      <c r="V56" s="12">
        <v>44421</v>
      </c>
      <c r="W56" s="8" t="s">
        <v>405</v>
      </c>
      <c r="X56" s="8" t="s">
        <v>489</v>
      </c>
      <c r="Y56" s="10">
        <v>2408000</v>
      </c>
      <c r="Z56" s="10" t="s">
        <v>617</v>
      </c>
      <c r="AA56" s="8" t="s">
        <v>627</v>
      </c>
      <c r="AB56" s="8" t="s">
        <v>627</v>
      </c>
      <c r="AC56" s="8" t="s">
        <v>706</v>
      </c>
      <c r="AD56" s="8" t="s">
        <v>755</v>
      </c>
      <c r="AE56" s="8" t="s">
        <v>759</v>
      </c>
      <c r="AF56" s="8" t="s">
        <v>759</v>
      </c>
      <c r="AG56" s="8" t="s">
        <v>771</v>
      </c>
      <c r="AH56" s="13">
        <v>3</v>
      </c>
      <c r="AI56" s="7" t="s">
        <v>782</v>
      </c>
      <c r="AJ56" s="7" t="s">
        <v>782</v>
      </c>
      <c r="AK56" s="7" t="s">
        <v>783</v>
      </c>
      <c r="AL56" s="7" t="s">
        <v>783</v>
      </c>
      <c r="AN56" s="8" t="s">
        <v>786</v>
      </c>
      <c r="AO56" s="8" t="s">
        <v>790</v>
      </c>
      <c r="AP56" s="8" t="s">
        <v>796</v>
      </c>
      <c r="AQ56" s="13">
        <v>0.7</v>
      </c>
    </row>
    <row r="57" spans="1:52" s="9" customFormat="1" ht="37.5" customHeight="1" x14ac:dyDescent="0.3">
      <c r="A57" s="6">
        <v>15</v>
      </c>
      <c r="B57" s="6">
        <v>1</v>
      </c>
      <c r="C57" s="6">
        <v>56</v>
      </c>
      <c r="D57" s="42" t="s">
        <v>784</v>
      </c>
      <c r="E57" s="36" t="s">
        <v>544</v>
      </c>
      <c r="F57" s="36" t="s">
        <v>297</v>
      </c>
      <c r="G57" s="36" t="s">
        <v>220</v>
      </c>
      <c r="H57" s="8" t="s">
        <v>11</v>
      </c>
      <c r="I57" s="36" t="s">
        <v>126</v>
      </c>
      <c r="J57" s="8" t="s">
        <v>103</v>
      </c>
      <c r="K57" s="8" t="s">
        <v>107</v>
      </c>
      <c r="M57" s="10">
        <v>2000000</v>
      </c>
      <c r="N57" s="14"/>
      <c r="O57" s="14"/>
      <c r="Q57" s="7" t="s">
        <v>782</v>
      </c>
      <c r="R57" s="7" t="s">
        <v>782</v>
      </c>
      <c r="S57" s="7" t="s">
        <v>782</v>
      </c>
      <c r="T57" s="7" t="s">
        <v>782</v>
      </c>
      <c r="U57" s="7" t="s">
        <v>885</v>
      </c>
      <c r="V57" s="12">
        <v>44421</v>
      </c>
      <c r="W57" s="8" t="s">
        <v>379</v>
      </c>
      <c r="X57" s="8" t="s">
        <v>463</v>
      </c>
      <c r="Y57" s="10">
        <v>3092000</v>
      </c>
      <c r="Z57" s="10" t="s">
        <v>603</v>
      </c>
      <c r="AA57" s="8" t="s">
        <v>627</v>
      </c>
      <c r="AB57" s="8" t="s">
        <v>627</v>
      </c>
      <c r="AC57" s="8" t="s">
        <v>681</v>
      </c>
      <c r="AD57" s="8" t="s">
        <v>755</v>
      </c>
      <c r="AE57" s="8" t="s">
        <v>759</v>
      </c>
      <c r="AF57" s="8" t="s">
        <v>759</v>
      </c>
      <c r="AG57" s="8" t="s">
        <v>771</v>
      </c>
      <c r="AH57" s="13">
        <v>3</v>
      </c>
      <c r="AI57" s="7" t="s">
        <v>782</v>
      </c>
      <c r="AJ57" s="7" t="s">
        <v>782</v>
      </c>
      <c r="AK57" s="7" t="s">
        <v>782</v>
      </c>
      <c r="AL57" s="7" t="s">
        <v>782</v>
      </c>
      <c r="AN57" s="8" t="s">
        <v>786</v>
      </c>
      <c r="AO57" s="8" t="s">
        <v>790</v>
      </c>
      <c r="AP57" s="8" t="s">
        <v>796</v>
      </c>
      <c r="AQ57" s="13">
        <v>27</v>
      </c>
    </row>
    <row r="58" spans="1:52" s="9" customFormat="1" ht="37.5" customHeight="1" x14ac:dyDescent="0.3">
      <c r="A58" s="6">
        <v>56</v>
      </c>
      <c r="B58" s="6">
        <v>1</v>
      </c>
      <c r="C58" s="6">
        <v>57</v>
      </c>
      <c r="D58" s="42" t="s">
        <v>784</v>
      </c>
      <c r="E58" s="36" t="s">
        <v>539</v>
      </c>
      <c r="F58" s="36" t="s">
        <v>331</v>
      </c>
      <c r="G58" s="36" t="s">
        <v>254</v>
      </c>
      <c r="H58" s="8" t="s">
        <v>52</v>
      </c>
      <c r="I58" s="36" t="s">
        <v>162</v>
      </c>
      <c r="J58" s="8" t="s">
        <v>103</v>
      </c>
      <c r="K58" s="8" t="s">
        <v>112</v>
      </c>
      <c r="M58" s="10">
        <v>250000</v>
      </c>
      <c r="N58" s="18"/>
      <c r="O58" s="18"/>
      <c r="Q58" s="7" t="s">
        <v>782</v>
      </c>
      <c r="R58" s="7" t="s">
        <v>782</v>
      </c>
      <c r="S58" s="7" t="s">
        <v>782</v>
      </c>
      <c r="T58" s="7" t="s">
        <v>782</v>
      </c>
      <c r="U58" s="7" t="s">
        <v>783</v>
      </c>
      <c r="V58" s="12">
        <v>44421</v>
      </c>
      <c r="W58" s="8" t="s">
        <v>414</v>
      </c>
      <c r="X58" s="8" t="s">
        <v>498</v>
      </c>
      <c r="Y58" s="10">
        <v>0</v>
      </c>
      <c r="AA58" s="8" t="s">
        <v>627</v>
      </c>
      <c r="AB58" s="8" t="s">
        <v>627</v>
      </c>
      <c r="AC58" s="8" t="s">
        <v>716</v>
      </c>
      <c r="AD58" s="8" t="s">
        <v>755</v>
      </c>
      <c r="AE58" s="8" t="s">
        <v>762</v>
      </c>
      <c r="AF58" s="8" t="s">
        <v>762</v>
      </c>
      <c r="AG58" s="8" t="s">
        <v>776</v>
      </c>
      <c r="AH58" s="13">
        <v>2</v>
      </c>
      <c r="AI58" s="7" t="s">
        <v>782</v>
      </c>
      <c r="AJ58" s="7" t="s">
        <v>782</v>
      </c>
      <c r="AK58" s="7" t="s">
        <v>782</v>
      </c>
      <c r="AL58" s="7" t="s">
        <v>782</v>
      </c>
      <c r="AO58" s="8" t="s">
        <v>790</v>
      </c>
      <c r="AP58" s="8" t="s">
        <v>796</v>
      </c>
      <c r="AQ58" s="13">
        <v>1.6</v>
      </c>
      <c r="AR58" s="13">
        <v>2.5</v>
      </c>
    </row>
    <row r="59" spans="1:52" s="16" customFormat="1" ht="37.5" customHeight="1" x14ac:dyDescent="0.3">
      <c r="A59" s="6">
        <v>96</v>
      </c>
      <c r="B59" s="6">
        <v>1</v>
      </c>
      <c r="C59" s="6">
        <v>58</v>
      </c>
      <c r="D59" s="42" t="s">
        <v>784</v>
      </c>
      <c r="E59" s="36" t="s">
        <v>594</v>
      </c>
      <c r="F59" s="41" t="s">
        <v>886</v>
      </c>
      <c r="G59" s="41" t="s">
        <v>887</v>
      </c>
      <c r="H59" s="8" t="s">
        <v>92</v>
      </c>
      <c r="I59" s="36" t="s">
        <v>199</v>
      </c>
      <c r="J59" s="8" t="s">
        <v>105</v>
      </c>
      <c r="K59" s="8" t="s">
        <v>115</v>
      </c>
      <c r="L59" s="9"/>
      <c r="M59" s="19">
        <v>1095000</v>
      </c>
      <c r="N59" s="20" t="s">
        <v>869</v>
      </c>
      <c r="O59" s="20" t="s">
        <v>877</v>
      </c>
      <c r="P59" s="9"/>
      <c r="Q59" s="7" t="s">
        <v>782</v>
      </c>
      <c r="R59" s="7" t="s">
        <v>782</v>
      </c>
      <c r="S59" s="7" t="s">
        <v>782</v>
      </c>
      <c r="T59" s="7" t="s">
        <v>782</v>
      </c>
      <c r="U59" s="7" t="s">
        <v>885</v>
      </c>
      <c r="V59" s="12">
        <v>44421</v>
      </c>
      <c r="W59" s="8" t="s">
        <v>450</v>
      </c>
      <c r="X59" s="8" t="s">
        <v>535</v>
      </c>
      <c r="Y59" s="10">
        <v>0</v>
      </c>
      <c r="Z59" s="9"/>
      <c r="AA59" s="8" t="s">
        <v>627</v>
      </c>
      <c r="AB59" s="8" t="s">
        <v>627</v>
      </c>
      <c r="AC59" s="8" t="s">
        <v>753</v>
      </c>
      <c r="AD59" s="8" t="s">
        <v>755</v>
      </c>
      <c r="AE59" s="8" t="s">
        <v>759</v>
      </c>
      <c r="AF59" s="8" t="s">
        <v>759</v>
      </c>
      <c r="AG59" s="8" t="s">
        <v>771</v>
      </c>
      <c r="AH59" s="13">
        <v>3</v>
      </c>
      <c r="AI59" s="7" t="s">
        <v>782</v>
      </c>
      <c r="AJ59" s="7" t="s">
        <v>782</v>
      </c>
      <c r="AK59" s="7" t="s">
        <v>782</v>
      </c>
      <c r="AL59" s="7" t="s">
        <v>782</v>
      </c>
      <c r="AM59" s="9"/>
      <c r="AN59" s="9"/>
      <c r="AO59" s="8" t="s">
        <v>791</v>
      </c>
      <c r="AP59" s="9"/>
      <c r="AQ59" s="9"/>
      <c r="AR59" s="9"/>
      <c r="AS59" s="9"/>
      <c r="AT59" s="9"/>
      <c r="AU59" s="9"/>
      <c r="AV59" s="9"/>
      <c r="AW59" s="9"/>
      <c r="AX59" s="9"/>
      <c r="AY59" s="9"/>
      <c r="AZ59" s="9"/>
    </row>
    <row r="60" spans="1:52" s="9" customFormat="1" ht="57" customHeight="1" x14ac:dyDescent="0.3">
      <c r="A60" s="6">
        <v>100</v>
      </c>
      <c r="B60" s="6">
        <v>1</v>
      </c>
      <c r="C60" s="6">
        <v>59</v>
      </c>
      <c r="D60" s="42" t="s">
        <v>784</v>
      </c>
      <c r="E60" s="36" t="s">
        <v>594</v>
      </c>
      <c r="F60" s="41" t="s">
        <v>886</v>
      </c>
      <c r="G60" s="41" t="s">
        <v>887</v>
      </c>
      <c r="H60" s="8" t="s">
        <v>96</v>
      </c>
      <c r="I60" s="36" t="s">
        <v>203</v>
      </c>
      <c r="J60" s="8" t="s">
        <v>105</v>
      </c>
      <c r="K60" s="8" t="s">
        <v>115</v>
      </c>
      <c r="M60" s="21">
        <v>284000</v>
      </c>
      <c r="N60" s="20" t="s">
        <v>892</v>
      </c>
      <c r="O60" s="18"/>
      <c r="Q60" s="7" t="s">
        <v>782</v>
      </c>
      <c r="R60" s="7" t="s">
        <v>782</v>
      </c>
      <c r="S60" s="7" t="s">
        <v>782</v>
      </c>
      <c r="T60" s="7" t="s">
        <v>782</v>
      </c>
      <c r="U60" s="7" t="s">
        <v>885</v>
      </c>
      <c r="V60" s="12">
        <v>44421</v>
      </c>
      <c r="W60" s="8" t="s">
        <v>450</v>
      </c>
      <c r="X60" s="8" t="s">
        <v>535</v>
      </c>
      <c r="Y60" s="10">
        <v>0</v>
      </c>
      <c r="AA60" s="8" t="s">
        <v>627</v>
      </c>
      <c r="AB60" s="8" t="s">
        <v>627</v>
      </c>
      <c r="AC60" s="8" t="s">
        <v>754</v>
      </c>
      <c r="AD60" s="8" t="s">
        <v>755</v>
      </c>
      <c r="AE60" s="8" t="s">
        <v>762</v>
      </c>
      <c r="AF60" s="8" t="s">
        <v>762</v>
      </c>
      <c r="AG60" s="8" t="s">
        <v>776</v>
      </c>
      <c r="AH60" s="13">
        <v>2</v>
      </c>
      <c r="AI60" s="7" t="s">
        <v>782</v>
      </c>
      <c r="AJ60" s="7" t="s">
        <v>782</v>
      </c>
      <c r="AK60" s="7" t="s">
        <v>782</v>
      </c>
      <c r="AL60" s="7" t="s">
        <v>782</v>
      </c>
      <c r="AO60" s="8" t="s">
        <v>791</v>
      </c>
    </row>
    <row r="61" spans="1:52" s="9" customFormat="1" ht="37.5" customHeight="1" x14ac:dyDescent="0.3">
      <c r="A61" s="6">
        <v>74</v>
      </c>
      <c r="B61" s="6">
        <v>1</v>
      </c>
      <c r="C61" s="6">
        <v>60</v>
      </c>
      <c r="D61" s="42" t="s">
        <v>785</v>
      </c>
      <c r="E61" s="36" t="s">
        <v>582</v>
      </c>
      <c r="F61" s="36" t="s">
        <v>347</v>
      </c>
      <c r="G61" s="36" t="s">
        <v>270</v>
      </c>
      <c r="H61" s="8" t="s">
        <v>70</v>
      </c>
      <c r="I61" s="36" t="s">
        <v>179</v>
      </c>
      <c r="J61" s="8" t="s">
        <v>104</v>
      </c>
      <c r="K61" s="8" t="s">
        <v>113</v>
      </c>
      <c r="M61" s="10">
        <v>350000</v>
      </c>
      <c r="N61" s="14"/>
      <c r="O61" s="14"/>
      <c r="Q61" s="7" t="s">
        <v>782</v>
      </c>
      <c r="R61" s="7" t="s">
        <v>782</v>
      </c>
      <c r="S61" s="7" t="s">
        <v>782</v>
      </c>
      <c r="T61" s="7" t="s">
        <v>782</v>
      </c>
      <c r="U61" s="7" t="s">
        <v>885</v>
      </c>
      <c r="V61" s="12">
        <v>44421</v>
      </c>
      <c r="W61" s="8" t="s">
        <v>431</v>
      </c>
      <c r="X61" s="8" t="s">
        <v>515</v>
      </c>
      <c r="Y61" s="10">
        <v>750000</v>
      </c>
      <c r="Z61" s="10" t="s">
        <v>625</v>
      </c>
      <c r="AA61" s="8" t="s">
        <v>627</v>
      </c>
      <c r="AB61" s="8" t="s">
        <v>633</v>
      </c>
      <c r="AC61" s="8" t="s">
        <v>733</v>
      </c>
      <c r="AD61" s="8" t="s">
        <v>755</v>
      </c>
      <c r="AE61" s="8" t="s">
        <v>761</v>
      </c>
      <c r="AF61" s="8" t="s">
        <v>767</v>
      </c>
      <c r="AG61" s="8" t="s">
        <v>777</v>
      </c>
      <c r="AH61" s="13">
        <v>3.1</v>
      </c>
      <c r="AI61" s="7" t="s">
        <v>782</v>
      </c>
      <c r="AJ61" s="7" t="s">
        <v>782</v>
      </c>
      <c r="AK61" s="7" t="s">
        <v>782</v>
      </c>
      <c r="AL61" s="7" t="s">
        <v>782</v>
      </c>
      <c r="AN61" s="8" t="s">
        <v>787</v>
      </c>
      <c r="AO61" s="8" t="s">
        <v>794</v>
      </c>
      <c r="AR61" s="13">
        <v>28</v>
      </c>
      <c r="AS61" s="8" t="s">
        <v>808</v>
      </c>
      <c r="AU61" s="16"/>
      <c r="AV61" s="16"/>
      <c r="AW61" s="16"/>
      <c r="AX61" s="16"/>
      <c r="AY61" s="16"/>
      <c r="AZ61" s="16"/>
    </row>
    <row r="62" spans="1:52" s="9" customFormat="1" ht="37.5" hidden="1" customHeight="1" x14ac:dyDescent="0.3">
      <c r="A62" s="6">
        <v>5</v>
      </c>
      <c r="B62" s="6">
        <v>2</v>
      </c>
      <c r="C62" s="6"/>
      <c r="D62" s="42" t="s">
        <v>784</v>
      </c>
      <c r="E62" s="36" t="s">
        <v>538</v>
      </c>
      <c r="F62" s="36" t="s">
        <v>287</v>
      </c>
      <c r="G62" s="36" t="s">
        <v>210</v>
      </c>
      <c r="H62" s="8" t="s">
        <v>1</v>
      </c>
      <c r="I62" s="36" t="s">
        <v>116</v>
      </c>
      <c r="J62" s="8" t="s">
        <v>103</v>
      </c>
      <c r="K62" s="8" t="s">
        <v>107</v>
      </c>
      <c r="M62" s="10">
        <v>650000</v>
      </c>
      <c r="N62" s="14"/>
      <c r="O62" s="14"/>
      <c r="P62" s="8" t="s">
        <v>644</v>
      </c>
      <c r="Q62" s="7" t="s">
        <v>782</v>
      </c>
      <c r="R62" s="7" t="s">
        <v>782</v>
      </c>
      <c r="S62" s="7" t="s">
        <v>782</v>
      </c>
      <c r="T62" s="7" t="s">
        <v>782</v>
      </c>
      <c r="U62" s="7" t="s">
        <v>783</v>
      </c>
      <c r="V62" s="22"/>
      <c r="W62" s="8" t="s">
        <v>369</v>
      </c>
      <c r="X62" s="8" t="s">
        <v>453</v>
      </c>
      <c r="Y62" s="10">
        <v>663000</v>
      </c>
      <c r="Z62" s="10" t="s">
        <v>595</v>
      </c>
      <c r="AA62" s="8" t="s">
        <v>627</v>
      </c>
      <c r="AB62" s="8" t="s">
        <v>627</v>
      </c>
      <c r="AC62" s="8" t="s">
        <v>671</v>
      </c>
      <c r="AD62" s="8" t="s">
        <v>755</v>
      </c>
      <c r="AE62" s="8" t="s">
        <v>759</v>
      </c>
      <c r="AF62" s="8" t="s">
        <v>759</v>
      </c>
      <c r="AG62" s="8" t="s">
        <v>771</v>
      </c>
      <c r="AH62" s="13">
        <v>3</v>
      </c>
      <c r="AI62" s="7" t="s">
        <v>782</v>
      </c>
      <c r="AJ62" s="7" t="s">
        <v>782</v>
      </c>
      <c r="AK62" s="7" t="s">
        <v>782</v>
      </c>
      <c r="AL62" s="7" t="s">
        <v>782</v>
      </c>
      <c r="AN62" s="8" t="s">
        <v>786</v>
      </c>
      <c r="AO62" s="8" t="s">
        <v>790</v>
      </c>
      <c r="AP62" s="8" t="s">
        <v>796</v>
      </c>
      <c r="AQ62" s="13">
        <v>6.64</v>
      </c>
      <c r="AR62" s="13">
        <v>0.6</v>
      </c>
      <c r="AU62" s="15"/>
      <c r="AV62" s="15"/>
      <c r="AW62" s="15"/>
      <c r="AX62" s="15"/>
      <c r="AY62" s="15"/>
      <c r="AZ62" s="15"/>
    </row>
    <row r="63" spans="1:52" s="9" customFormat="1" ht="37.5" hidden="1" customHeight="1" x14ac:dyDescent="0.3">
      <c r="A63" s="6">
        <v>41</v>
      </c>
      <c r="B63" s="6">
        <v>2</v>
      </c>
      <c r="C63" s="6"/>
      <c r="D63" s="42" t="s">
        <v>784</v>
      </c>
      <c r="E63" s="36" t="s">
        <v>559</v>
      </c>
      <c r="F63" s="36" t="s">
        <v>320</v>
      </c>
      <c r="G63" s="36" t="s">
        <v>243</v>
      </c>
      <c r="H63" s="8" t="s">
        <v>37</v>
      </c>
      <c r="I63" s="36" t="s">
        <v>149</v>
      </c>
      <c r="J63" s="8" t="s">
        <v>104</v>
      </c>
      <c r="K63" s="8" t="s">
        <v>110</v>
      </c>
      <c r="M63" s="10">
        <v>440000</v>
      </c>
      <c r="N63" s="14"/>
      <c r="O63" s="14"/>
      <c r="Q63" s="7" t="s">
        <v>782</v>
      </c>
      <c r="R63" s="7" t="s">
        <v>782</v>
      </c>
      <c r="S63" s="7" t="s">
        <v>782</v>
      </c>
      <c r="T63" s="7" t="s">
        <v>782</v>
      </c>
      <c r="U63" s="7" t="s">
        <v>783</v>
      </c>
      <c r="V63" s="22"/>
      <c r="W63" s="8" t="s">
        <v>402</v>
      </c>
      <c r="X63" s="8" t="s">
        <v>486</v>
      </c>
      <c r="Y63" s="10">
        <v>449000</v>
      </c>
      <c r="Z63" s="10" t="s">
        <v>595</v>
      </c>
      <c r="AA63" s="8" t="s">
        <v>627</v>
      </c>
      <c r="AB63" s="8" t="s">
        <v>627</v>
      </c>
      <c r="AC63" s="8" t="s">
        <v>703</v>
      </c>
      <c r="AD63" s="8" t="s">
        <v>755</v>
      </c>
      <c r="AE63" s="8" t="s">
        <v>759</v>
      </c>
      <c r="AF63" s="8" t="s">
        <v>759</v>
      </c>
      <c r="AG63" s="8" t="s">
        <v>771</v>
      </c>
      <c r="AH63" s="13">
        <v>3</v>
      </c>
      <c r="AI63" s="7" t="s">
        <v>782</v>
      </c>
      <c r="AJ63" s="7" t="s">
        <v>782</v>
      </c>
      <c r="AK63" s="7" t="s">
        <v>783</v>
      </c>
      <c r="AL63" s="7" t="s">
        <v>783</v>
      </c>
      <c r="AN63" s="8" t="s">
        <v>786</v>
      </c>
      <c r="AO63" s="8" t="s">
        <v>790</v>
      </c>
      <c r="AP63" s="8" t="s">
        <v>796</v>
      </c>
      <c r="AQ63" s="13">
        <v>6.15</v>
      </c>
      <c r="AU63" s="16"/>
      <c r="AV63" s="16"/>
      <c r="AW63" s="16"/>
      <c r="AX63" s="16"/>
      <c r="AY63" s="16"/>
      <c r="AZ63" s="16"/>
    </row>
    <row r="64" spans="1:52" s="9" customFormat="1" ht="37.5" hidden="1" customHeight="1" x14ac:dyDescent="0.3">
      <c r="A64" s="6">
        <v>61</v>
      </c>
      <c r="B64" s="6">
        <v>2</v>
      </c>
      <c r="C64" s="6"/>
      <c r="D64" s="42" t="s">
        <v>784</v>
      </c>
      <c r="E64" s="36" t="s">
        <v>540</v>
      </c>
      <c r="F64" s="36" t="s">
        <v>335</v>
      </c>
      <c r="G64" s="36" t="s">
        <v>258</v>
      </c>
      <c r="H64" s="8" t="s">
        <v>57</v>
      </c>
      <c r="I64" s="36" t="s">
        <v>166</v>
      </c>
      <c r="J64" s="8" t="s">
        <v>103</v>
      </c>
      <c r="K64" s="8" t="s">
        <v>113</v>
      </c>
      <c r="M64" s="10">
        <v>3000000</v>
      </c>
      <c r="N64" s="14"/>
      <c r="O64" s="14"/>
      <c r="Q64" s="7" t="s">
        <v>783</v>
      </c>
      <c r="R64" s="7" t="s">
        <v>783</v>
      </c>
      <c r="S64" s="7" t="s">
        <v>782</v>
      </c>
      <c r="T64" s="7" t="s">
        <v>782</v>
      </c>
      <c r="U64" s="7" t="s">
        <v>885</v>
      </c>
      <c r="V64" s="22"/>
      <c r="W64" s="8" t="s">
        <v>418</v>
      </c>
      <c r="X64" s="8" t="s">
        <v>502</v>
      </c>
      <c r="Y64" s="10">
        <v>3000000</v>
      </c>
      <c r="Z64" s="10" t="s">
        <v>597</v>
      </c>
      <c r="AA64" s="8" t="s">
        <v>627</v>
      </c>
      <c r="AB64" s="8" t="s">
        <v>627</v>
      </c>
      <c r="AC64" s="8" t="s">
        <v>720</v>
      </c>
      <c r="AD64" s="8" t="s">
        <v>755</v>
      </c>
      <c r="AE64" s="8" t="s">
        <v>759</v>
      </c>
      <c r="AF64" s="8" t="s">
        <v>759</v>
      </c>
      <c r="AG64" s="8" t="s">
        <v>771</v>
      </c>
      <c r="AH64" s="13">
        <v>3</v>
      </c>
      <c r="AI64" s="7" t="s">
        <v>783</v>
      </c>
      <c r="AJ64" s="7" t="s">
        <v>782</v>
      </c>
      <c r="AK64" s="7" t="s">
        <v>782</v>
      </c>
      <c r="AL64" s="7" t="s">
        <v>782</v>
      </c>
      <c r="AN64" s="8" t="s">
        <v>787</v>
      </c>
      <c r="AO64" s="8" t="s">
        <v>791</v>
      </c>
      <c r="AQ64" s="13">
        <v>12.2</v>
      </c>
      <c r="AR64" s="13">
        <v>4.82</v>
      </c>
    </row>
    <row r="65" spans="1:52" s="9" customFormat="1" ht="37.5" hidden="1" customHeight="1" x14ac:dyDescent="0.3">
      <c r="A65" s="6">
        <v>77</v>
      </c>
      <c r="B65" s="6">
        <v>2</v>
      </c>
      <c r="C65" s="6"/>
      <c r="D65" s="42" t="s">
        <v>785</v>
      </c>
      <c r="E65" s="36" t="s">
        <v>583</v>
      </c>
      <c r="F65" s="36" t="s">
        <v>349</v>
      </c>
      <c r="G65" s="36" t="s">
        <v>272</v>
      </c>
      <c r="H65" s="8" t="s">
        <v>73</v>
      </c>
      <c r="I65" s="36" t="s">
        <v>181</v>
      </c>
      <c r="J65" s="8" t="s">
        <v>103</v>
      </c>
      <c r="K65" s="8" t="s">
        <v>114</v>
      </c>
      <c r="L65" s="8" t="s">
        <v>107</v>
      </c>
      <c r="M65" s="10">
        <v>168000</v>
      </c>
      <c r="N65" s="14"/>
      <c r="O65" s="14"/>
      <c r="Q65" s="7" t="s">
        <v>782</v>
      </c>
      <c r="R65" s="7" t="s">
        <v>782</v>
      </c>
      <c r="S65" s="7" t="s">
        <v>782</v>
      </c>
      <c r="T65" s="7" t="s">
        <v>782</v>
      </c>
      <c r="U65" s="7" t="s">
        <v>783</v>
      </c>
      <c r="V65" s="22"/>
      <c r="W65" s="8" t="s">
        <v>433</v>
      </c>
      <c r="X65" s="8" t="s">
        <v>517</v>
      </c>
      <c r="Y65" s="10">
        <v>169000</v>
      </c>
      <c r="Z65" s="10" t="s">
        <v>621</v>
      </c>
      <c r="AA65" s="8" t="s">
        <v>633</v>
      </c>
      <c r="AB65" s="8" t="s">
        <v>633</v>
      </c>
      <c r="AC65" s="8" t="s">
        <v>735</v>
      </c>
      <c r="AD65" s="8" t="s">
        <v>755</v>
      </c>
      <c r="AE65" s="8" t="s">
        <v>759</v>
      </c>
      <c r="AF65" s="8" t="s">
        <v>759</v>
      </c>
      <c r="AG65" s="8" t="s">
        <v>771</v>
      </c>
      <c r="AH65" s="13">
        <v>3</v>
      </c>
      <c r="AI65" s="7" t="s">
        <v>782</v>
      </c>
      <c r="AJ65" s="7" t="s">
        <v>782</v>
      </c>
      <c r="AK65" s="7" t="s">
        <v>782</v>
      </c>
      <c r="AL65" s="7" t="s">
        <v>782</v>
      </c>
      <c r="AN65" s="8" t="s">
        <v>787</v>
      </c>
      <c r="AO65" s="8" t="s">
        <v>795</v>
      </c>
      <c r="AR65" s="13">
        <v>2</v>
      </c>
    </row>
    <row r="66" spans="1:52" s="9" customFormat="1" ht="37.5" hidden="1" customHeight="1" x14ac:dyDescent="0.3">
      <c r="A66" s="6">
        <v>47</v>
      </c>
      <c r="B66" s="6">
        <v>2</v>
      </c>
      <c r="C66" s="6"/>
      <c r="D66" s="42" t="s">
        <v>785</v>
      </c>
      <c r="E66" s="36" t="s">
        <v>563</v>
      </c>
      <c r="F66" s="36" t="s">
        <v>324</v>
      </c>
      <c r="G66" s="36" t="s">
        <v>247</v>
      </c>
      <c r="H66" s="8" t="s">
        <v>43</v>
      </c>
      <c r="I66" s="36" t="s">
        <v>153</v>
      </c>
      <c r="J66" s="8" t="s">
        <v>104</v>
      </c>
      <c r="K66" s="8" t="s">
        <v>112</v>
      </c>
      <c r="M66" s="10">
        <v>500000</v>
      </c>
      <c r="N66" s="14"/>
      <c r="O66" s="14"/>
      <c r="P66" s="8" t="s">
        <v>659</v>
      </c>
      <c r="Q66" s="7" t="s">
        <v>782</v>
      </c>
      <c r="R66" s="7" t="s">
        <v>782</v>
      </c>
      <c r="S66" s="7" t="s">
        <v>782</v>
      </c>
      <c r="T66" s="7" t="s">
        <v>782</v>
      </c>
      <c r="U66" s="7" t="s">
        <v>885</v>
      </c>
      <c r="V66" s="22"/>
      <c r="W66" s="8" t="s">
        <v>406</v>
      </c>
      <c r="X66" s="8" t="s">
        <v>490</v>
      </c>
      <c r="Y66" s="10">
        <v>501000</v>
      </c>
      <c r="Z66" s="10" t="s">
        <v>597</v>
      </c>
      <c r="AA66" s="8" t="s">
        <v>632</v>
      </c>
      <c r="AB66" s="8" t="s">
        <v>632</v>
      </c>
      <c r="AC66" s="8" t="s">
        <v>707</v>
      </c>
      <c r="AD66" s="8" t="s">
        <v>755</v>
      </c>
      <c r="AE66" s="8" t="s">
        <v>759</v>
      </c>
      <c r="AF66" s="8" t="s">
        <v>768</v>
      </c>
      <c r="AG66" s="8" t="s">
        <v>778</v>
      </c>
      <c r="AH66" s="13">
        <v>2.1</v>
      </c>
      <c r="AI66" s="7" t="s">
        <v>782</v>
      </c>
      <c r="AJ66" s="7" t="s">
        <v>782</v>
      </c>
      <c r="AK66" s="7" t="s">
        <v>782</v>
      </c>
      <c r="AL66" s="7" t="s">
        <v>782</v>
      </c>
      <c r="AN66" s="8" t="s">
        <v>787</v>
      </c>
      <c r="AO66" s="8" t="s">
        <v>794</v>
      </c>
      <c r="AR66" s="13">
        <v>3013.5</v>
      </c>
      <c r="AS66" s="8" t="s">
        <v>803</v>
      </c>
    </row>
    <row r="67" spans="1:52" s="9" customFormat="1" ht="37.5" hidden="1" customHeight="1" x14ac:dyDescent="0.3">
      <c r="A67" s="1">
        <v>48</v>
      </c>
      <c r="B67" s="1">
        <v>2</v>
      </c>
      <c r="C67" s="1"/>
      <c r="D67" s="42" t="s">
        <v>785</v>
      </c>
      <c r="E67" s="36" t="s">
        <v>564</v>
      </c>
      <c r="F67" s="36" t="s">
        <v>325</v>
      </c>
      <c r="G67" s="36" t="s">
        <v>248</v>
      </c>
      <c r="H67" s="8" t="s">
        <v>44</v>
      </c>
      <c r="I67" s="36" t="s">
        <v>154</v>
      </c>
      <c r="J67" s="8" t="s">
        <v>103</v>
      </c>
      <c r="K67" s="8" t="s">
        <v>112</v>
      </c>
      <c r="M67" s="10">
        <v>275000</v>
      </c>
      <c r="N67" s="14"/>
      <c r="O67" s="14"/>
      <c r="Q67" s="7" t="s">
        <v>782</v>
      </c>
      <c r="R67" s="7" t="s">
        <v>782</v>
      </c>
      <c r="S67" s="7" t="s">
        <v>782</v>
      </c>
      <c r="T67" s="7" t="s">
        <v>782</v>
      </c>
      <c r="U67" s="7" t="s">
        <v>783</v>
      </c>
      <c r="V67" s="22"/>
      <c r="W67" s="8" t="s">
        <v>407</v>
      </c>
      <c r="X67" s="8" t="s">
        <v>491</v>
      </c>
      <c r="Y67" s="10">
        <v>275000</v>
      </c>
      <c r="Z67" s="10" t="s">
        <v>597</v>
      </c>
      <c r="AA67" s="8" t="s">
        <v>634</v>
      </c>
      <c r="AB67" s="8" t="s">
        <v>634</v>
      </c>
      <c r="AC67" s="8" t="s">
        <v>708</v>
      </c>
      <c r="AD67" s="8" t="s">
        <v>755</v>
      </c>
      <c r="AE67" s="8" t="s">
        <v>759</v>
      </c>
      <c r="AF67" s="8" t="s">
        <v>759</v>
      </c>
      <c r="AG67" s="8" t="s">
        <v>771</v>
      </c>
      <c r="AH67" s="13">
        <v>3</v>
      </c>
      <c r="AI67" s="7" t="s">
        <v>782</v>
      </c>
      <c r="AJ67" s="7" t="s">
        <v>782</v>
      </c>
      <c r="AK67" s="7" t="s">
        <v>782</v>
      </c>
      <c r="AL67" s="7" t="s">
        <v>782</v>
      </c>
      <c r="AN67" s="8" t="s">
        <v>787</v>
      </c>
      <c r="AO67" s="8" t="s">
        <v>793</v>
      </c>
      <c r="AQ67" s="13">
        <v>2.85</v>
      </c>
      <c r="AR67" s="13">
        <v>0.6</v>
      </c>
    </row>
    <row r="68" spans="1:52" s="9" customFormat="1" ht="37.5" hidden="1" customHeight="1" x14ac:dyDescent="0.3">
      <c r="A68" s="1">
        <v>23</v>
      </c>
      <c r="B68" s="1">
        <v>2</v>
      </c>
      <c r="C68" s="1"/>
      <c r="D68" s="42" t="s">
        <v>784</v>
      </c>
      <c r="E68" s="36" t="s">
        <v>549</v>
      </c>
      <c r="F68" s="36" t="s">
        <v>304</v>
      </c>
      <c r="G68" s="36" t="s">
        <v>227</v>
      </c>
      <c r="H68" s="8" t="s">
        <v>19</v>
      </c>
      <c r="I68" s="36" t="s">
        <v>133</v>
      </c>
      <c r="J68" s="8" t="s">
        <v>104</v>
      </c>
      <c r="K68" s="8" t="s">
        <v>108</v>
      </c>
      <c r="M68" s="10">
        <v>250000</v>
      </c>
      <c r="N68" s="14"/>
      <c r="O68" s="14"/>
      <c r="Q68" s="7" t="s">
        <v>782</v>
      </c>
      <c r="R68" s="7" t="s">
        <v>782</v>
      </c>
      <c r="S68" s="7" t="s">
        <v>782</v>
      </c>
      <c r="T68" s="7" t="s">
        <v>782</v>
      </c>
      <c r="U68" s="7" t="s">
        <v>783</v>
      </c>
      <c r="V68" s="22"/>
      <c r="W68" s="8" t="s">
        <v>386</v>
      </c>
      <c r="X68" s="8" t="s">
        <v>470</v>
      </c>
      <c r="Y68" s="10">
        <v>262000</v>
      </c>
      <c r="Z68" s="10" t="s">
        <v>608</v>
      </c>
      <c r="AA68" s="8" t="s">
        <v>627</v>
      </c>
      <c r="AB68" s="8" t="s">
        <v>627</v>
      </c>
      <c r="AC68" s="8" t="s">
        <v>688</v>
      </c>
      <c r="AD68" s="8" t="s">
        <v>755</v>
      </c>
      <c r="AE68" s="8" t="s">
        <v>759</v>
      </c>
      <c r="AF68" s="8" t="s">
        <v>759</v>
      </c>
      <c r="AG68" s="8" t="s">
        <v>771</v>
      </c>
      <c r="AH68" s="13">
        <v>3</v>
      </c>
      <c r="AI68" s="7" t="s">
        <v>782</v>
      </c>
      <c r="AJ68" s="7" t="s">
        <v>782</v>
      </c>
      <c r="AK68" s="7" t="s">
        <v>783</v>
      </c>
      <c r="AL68" s="7" t="s">
        <v>782</v>
      </c>
      <c r="AN68" s="8" t="s">
        <v>786</v>
      </c>
      <c r="AO68" s="8" t="s">
        <v>790</v>
      </c>
      <c r="AP68" s="8" t="s">
        <v>796</v>
      </c>
      <c r="AQ68" s="13">
        <v>2.2400000000000002</v>
      </c>
    </row>
    <row r="69" spans="1:52" s="9" customFormat="1" ht="37.5" hidden="1" customHeight="1" x14ac:dyDescent="0.3">
      <c r="A69" s="6">
        <v>49</v>
      </c>
      <c r="B69" s="6">
        <v>2</v>
      </c>
      <c r="C69" s="6"/>
      <c r="D69" s="42" t="s">
        <v>785</v>
      </c>
      <c r="E69" s="36" t="s">
        <v>565</v>
      </c>
      <c r="F69" s="36" t="s">
        <v>326</v>
      </c>
      <c r="G69" s="36" t="s">
        <v>249</v>
      </c>
      <c r="H69" s="8" t="s">
        <v>45</v>
      </c>
      <c r="I69" s="36" t="s">
        <v>155</v>
      </c>
      <c r="J69" s="8" t="s">
        <v>103</v>
      </c>
      <c r="K69" s="8" t="s">
        <v>112</v>
      </c>
      <c r="M69" s="10">
        <v>300000</v>
      </c>
      <c r="N69" s="14"/>
      <c r="O69" s="14"/>
      <c r="P69" s="8" t="s">
        <v>660</v>
      </c>
      <c r="Q69" s="7" t="s">
        <v>782</v>
      </c>
      <c r="R69" s="7" t="s">
        <v>782</v>
      </c>
      <c r="S69" s="7" t="s">
        <v>782</v>
      </c>
      <c r="T69" s="7" t="s">
        <v>782</v>
      </c>
      <c r="U69" s="7" t="s">
        <v>885</v>
      </c>
      <c r="V69" s="22"/>
      <c r="W69" s="8" t="s">
        <v>408</v>
      </c>
      <c r="X69" s="8" t="s">
        <v>492</v>
      </c>
      <c r="Y69" s="10">
        <v>300000</v>
      </c>
      <c r="Z69" s="10" t="s">
        <v>597</v>
      </c>
      <c r="AA69" s="8" t="s">
        <v>633</v>
      </c>
      <c r="AB69" s="8" t="s">
        <v>633</v>
      </c>
      <c r="AC69" s="8" t="s">
        <v>709</v>
      </c>
      <c r="AD69" s="8" t="s">
        <v>755</v>
      </c>
      <c r="AE69" s="8" t="s">
        <v>759</v>
      </c>
      <c r="AF69" s="8" t="s">
        <v>759</v>
      </c>
      <c r="AG69" s="8" t="s">
        <v>771</v>
      </c>
      <c r="AH69" s="13">
        <v>3</v>
      </c>
      <c r="AI69" s="7" t="s">
        <v>782</v>
      </c>
      <c r="AJ69" s="7" t="s">
        <v>782</v>
      </c>
      <c r="AK69" s="7" t="s">
        <v>782</v>
      </c>
      <c r="AL69" s="7" t="s">
        <v>782</v>
      </c>
      <c r="AN69" s="8" t="s">
        <v>787</v>
      </c>
      <c r="AO69" s="8" t="s">
        <v>793</v>
      </c>
      <c r="AP69" s="8" t="s">
        <v>796</v>
      </c>
      <c r="AR69" s="13">
        <v>0.6</v>
      </c>
    </row>
    <row r="70" spans="1:52" s="9" customFormat="1" ht="165.75" hidden="1" customHeight="1" x14ac:dyDescent="0.3">
      <c r="A70" s="6">
        <v>42</v>
      </c>
      <c r="B70" s="6">
        <v>2</v>
      </c>
      <c r="C70" s="6"/>
      <c r="D70" s="42" t="s">
        <v>784</v>
      </c>
      <c r="E70" s="36" t="s">
        <v>560</v>
      </c>
      <c r="F70" s="36" t="s">
        <v>321</v>
      </c>
      <c r="G70" s="36" t="s">
        <v>244</v>
      </c>
      <c r="H70" s="8" t="s">
        <v>38</v>
      </c>
      <c r="I70" s="36" t="s">
        <v>150</v>
      </c>
      <c r="J70" s="8" t="s">
        <v>105</v>
      </c>
      <c r="K70" s="8" t="s">
        <v>110</v>
      </c>
      <c r="M70" s="10">
        <v>5000000</v>
      </c>
      <c r="N70" s="23" t="s">
        <v>870</v>
      </c>
      <c r="O70" s="23"/>
      <c r="Q70" s="7" t="s">
        <v>782</v>
      </c>
      <c r="R70" s="7" t="s">
        <v>782</v>
      </c>
      <c r="S70" s="7" t="s">
        <v>782</v>
      </c>
      <c r="T70" s="7" t="s">
        <v>782</v>
      </c>
      <c r="U70" s="7" t="s">
        <v>885</v>
      </c>
      <c r="V70" s="22"/>
      <c r="W70" s="8" t="s">
        <v>403</v>
      </c>
      <c r="X70" s="8" t="s">
        <v>487</v>
      </c>
      <c r="Y70" s="10">
        <v>5000000</v>
      </c>
      <c r="Z70" s="10" t="s">
        <v>597</v>
      </c>
      <c r="AA70" s="8" t="s">
        <v>627</v>
      </c>
      <c r="AB70" s="8" t="s">
        <v>627</v>
      </c>
      <c r="AC70" s="8" t="s">
        <v>704</v>
      </c>
      <c r="AD70" s="8" t="s">
        <v>755</v>
      </c>
      <c r="AE70" s="8" t="s">
        <v>760</v>
      </c>
      <c r="AF70" s="8" t="s">
        <v>760</v>
      </c>
      <c r="AG70" s="8" t="s">
        <v>772</v>
      </c>
      <c r="AH70" s="13">
        <v>5</v>
      </c>
      <c r="AI70" s="7" t="s">
        <v>782</v>
      </c>
      <c r="AJ70" s="7" t="s">
        <v>782</v>
      </c>
      <c r="AK70" s="7" t="s">
        <v>783</v>
      </c>
      <c r="AL70" s="7" t="s">
        <v>782</v>
      </c>
      <c r="AN70" s="8" t="s">
        <v>786</v>
      </c>
      <c r="AO70" s="8" t="s">
        <v>790</v>
      </c>
      <c r="AP70" s="8" t="s">
        <v>796</v>
      </c>
      <c r="AQ70" s="13">
        <v>48</v>
      </c>
      <c r="AS70" s="8" t="s">
        <v>802</v>
      </c>
    </row>
    <row r="71" spans="1:52" s="9" customFormat="1" ht="37.5" hidden="1" customHeight="1" x14ac:dyDescent="0.3">
      <c r="A71" s="6">
        <v>50</v>
      </c>
      <c r="B71" s="6">
        <v>2</v>
      </c>
      <c r="C71" s="6"/>
      <c r="D71" s="42" t="s">
        <v>785</v>
      </c>
      <c r="E71" s="36" t="s">
        <v>566</v>
      </c>
      <c r="F71" s="36" t="s">
        <v>327</v>
      </c>
      <c r="G71" s="36" t="s">
        <v>250</v>
      </c>
      <c r="H71" s="8" t="s">
        <v>46</v>
      </c>
      <c r="I71" s="36" t="s">
        <v>156</v>
      </c>
      <c r="J71" s="8" t="s">
        <v>106</v>
      </c>
      <c r="K71" s="8" t="s">
        <v>112</v>
      </c>
      <c r="M71" s="10">
        <v>1800000</v>
      </c>
      <c r="N71" s="14"/>
      <c r="O71" s="14"/>
      <c r="P71" s="8" t="s">
        <v>661</v>
      </c>
      <c r="Q71" s="7" t="s">
        <v>782</v>
      </c>
      <c r="R71" s="7" t="s">
        <v>782</v>
      </c>
      <c r="S71" s="7" t="s">
        <v>782</v>
      </c>
      <c r="T71" s="7" t="s">
        <v>782</v>
      </c>
      <c r="U71" s="7" t="s">
        <v>885</v>
      </c>
      <c r="V71" s="22"/>
      <c r="W71" s="8" t="s">
        <v>409</v>
      </c>
      <c r="X71" s="8" t="s">
        <v>493</v>
      </c>
      <c r="Y71" s="10">
        <v>2538000</v>
      </c>
      <c r="Z71" s="10" t="s">
        <v>610</v>
      </c>
      <c r="AA71" s="8" t="s">
        <v>632</v>
      </c>
      <c r="AB71" s="8" t="s">
        <v>632</v>
      </c>
      <c r="AC71" s="8" t="s">
        <v>710</v>
      </c>
      <c r="AD71" s="8" t="s">
        <v>755</v>
      </c>
      <c r="AE71" s="8" t="s">
        <v>763</v>
      </c>
      <c r="AF71" s="8" t="s">
        <v>763</v>
      </c>
      <c r="AG71" s="8" t="s">
        <v>779</v>
      </c>
      <c r="AH71" s="13">
        <v>6</v>
      </c>
      <c r="AI71" s="7" t="s">
        <v>783</v>
      </c>
      <c r="AJ71" s="7" t="s">
        <v>782</v>
      </c>
      <c r="AK71" s="7" t="s">
        <v>782</v>
      </c>
      <c r="AL71" s="7" t="s">
        <v>782</v>
      </c>
      <c r="AN71" s="8" t="s">
        <v>787</v>
      </c>
      <c r="AO71" s="8" t="s">
        <v>794</v>
      </c>
      <c r="AU71" s="16"/>
      <c r="AV71" s="16"/>
      <c r="AW71" s="16"/>
      <c r="AX71" s="16"/>
      <c r="AY71" s="16"/>
      <c r="AZ71" s="16"/>
    </row>
    <row r="72" spans="1:52" s="9" customFormat="1" ht="37.5" hidden="1" customHeight="1" x14ac:dyDescent="0.3">
      <c r="A72" s="6">
        <v>81</v>
      </c>
      <c r="B72" s="6">
        <v>2</v>
      </c>
      <c r="C72" s="6"/>
      <c r="D72" s="42" t="s">
        <v>785</v>
      </c>
      <c r="E72" s="36" t="s">
        <v>585</v>
      </c>
      <c r="F72" s="36" t="s">
        <v>353</v>
      </c>
      <c r="G72" s="36" t="s">
        <v>275</v>
      </c>
      <c r="H72" s="8" t="s">
        <v>77</v>
      </c>
      <c r="I72" s="36" t="s">
        <v>185</v>
      </c>
      <c r="J72" s="8" t="s">
        <v>104</v>
      </c>
      <c r="K72" s="8" t="s">
        <v>114</v>
      </c>
      <c r="L72" s="8" t="s">
        <v>108</v>
      </c>
      <c r="M72" s="10">
        <v>135000</v>
      </c>
      <c r="N72" s="14"/>
      <c r="O72" s="14"/>
      <c r="Q72" s="7" t="s">
        <v>782</v>
      </c>
      <c r="R72" s="7" t="s">
        <v>782</v>
      </c>
      <c r="S72" s="7" t="s">
        <v>782</v>
      </c>
      <c r="T72" s="7" t="s">
        <v>782</v>
      </c>
      <c r="U72" s="7" t="s">
        <v>885</v>
      </c>
      <c r="V72" s="22"/>
      <c r="W72" s="8" t="s">
        <v>437</v>
      </c>
      <c r="X72" s="8" t="s">
        <v>521</v>
      </c>
      <c r="Y72" s="10">
        <v>0</v>
      </c>
      <c r="AA72" s="8" t="s">
        <v>627</v>
      </c>
      <c r="AB72" s="8" t="s">
        <v>642</v>
      </c>
      <c r="AC72" s="8" t="s">
        <v>739</v>
      </c>
      <c r="AD72" s="8" t="s">
        <v>755</v>
      </c>
      <c r="AE72" s="8" t="s">
        <v>759</v>
      </c>
      <c r="AF72" s="8" t="s">
        <v>759</v>
      </c>
      <c r="AG72" s="8" t="s">
        <v>771</v>
      </c>
      <c r="AH72" s="13">
        <v>3</v>
      </c>
      <c r="AI72" s="7" t="s">
        <v>783</v>
      </c>
      <c r="AJ72" s="7" t="s">
        <v>782</v>
      </c>
      <c r="AK72" s="7" t="s">
        <v>782</v>
      </c>
      <c r="AL72" s="7" t="s">
        <v>782</v>
      </c>
      <c r="AN72" s="8" t="s">
        <v>787</v>
      </c>
      <c r="AO72" s="8" t="s">
        <v>794</v>
      </c>
      <c r="AQ72" s="13">
        <v>0.28000000000000003</v>
      </c>
      <c r="AR72" s="13">
        <v>0.26</v>
      </c>
    </row>
    <row r="73" spans="1:52" s="9" customFormat="1" ht="37.5" hidden="1" customHeight="1" x14ac:dyDescent="0.3">
      <c r="A73" s="6">
        <v>91</v>
      </c>
      <c r="B73" s="6">
        <v>2</v>
      </c>
      <c r="C73" s="6"/>
      <c r="D73" s="42" t="s">
        <v>785</v>
      </c>
      <c r="E73" s="36" t="s">
        <v>591</v>
      </c>
      <c r="F73" s="36" t="s">
        <v>362</v>
      </c>
      <c r="G73" s="36" t="s">
        <v>252</v>
      </c>
      <c r="H73" s="8" t="s">
        <v>87</v>
      </c>
      <c r="I73" s="36" t="s">
        <v>195</v>
      </c>
      <c r="J73" s="8" t="s">
        <v>104</v>
      </c>
      <c r="K73" s="8" t="s">
        <v>114</v>
      </c>
      <c r="L73" s="8" t="s">
        <v>112</v>
      </c>
      <c r="M73" s="10">
        <v>129000</v>
      </c>
      <c r="N73" s="14"/>
      <c r="O73" s="14"/>
      <c r="Q73" s="7" t="s">
        <v>782</v>
      </c>
      <c r="R73" s="7" t="s">
        <v>782</v>
      </c>
      <c r="S73" s="7" t="s">
        <v>782</v>
      </c>
      <c r="T73" s="7" t="s">
        <v>782</v>
      </c>
      <c r="U73" s="7" t="s">
        <v>885</v>
      </c>
      <c r="V73" s="22"/>
      <c r="W73" s="8" t="s">
        <v>446</v>
      </c>
      <c r="X73" s="8" t="s">
        <v>531</v>
      </c>
      <c r="Y73" s="10">
        <v>130000</v>
      </c>
      <c r="Z73" s="10" t="s">
        <v>621</v>
      </c>
      <c r="AA73" s="8" t="s">
        <v>632</v>
      </c>
      <c r="AB73" s="8" t="s">
        <v>632</v>
      </c>
      <c r="AC73" s="8" t="s">
        <v>749</v>
      </c>
      <c r="AD73" s="8" t="s">
        <v>755</v>
      </c>
      <c r="AE73" s="8" t="s">
        <v>760</v>
      </c>
      <c r="AF73" s="8" t="s">
        <v>770</v>
      </c>
      <c r="AG73" s="8" t="s">
        <v>781</v>
      </c>
      <c r="AH73" s="13">
        <v>4.0999999999999996</v>
      </c>
      <c r="AI73" s="7" t="s">
        <v>783</v>
      </c>
      <c r="AJ73" s="7" t="s">
        <v>782</v>
      </c>
      <c r="AK73" s="7" t="s">
        <v>782</v>
      </c>
      <c r="AL73" s="7" t="s">
        <v>782</v>
      </c>
      <c r="AN73" s="8" t="s">
        <v>787</v>
      </c>
      <c r="AO73" s="8" t="s">
        <v>793</v>
      </c>
      <c r="AQ73" s="13">
        <v>0.75</v>
      </c>
      <c r="AT73" s="8" t="s">
        <v>816</v>
      </c>
    </row>
    <row r="74" spans="1:52" s="9" customFormat="1" ht="37.5" hidden="1" customHeight="1" x14ac:dyDescent="0.3">
      <c r="A74" s="6"/>
      <c r="B74" s="6"/>
      <c r="C74" s="6"/>
      <c r="D74" s="68" t="s">
        <v>888</v>
      </c>
      <c r="E74" s="69"/>
      <c r="F74" s="69"/>
      <c r="G74" s="69"/>
      <c r="H74" s="69"/>
      <c r="I74" s="69"/>
      <c r="J74" s="69"/>
      <c r="K74" s="69"/>
      <c r="L74" s="69"/>
      <c r="M74" s="69"/>
      <c r="N74" s="69"/>
      <c r="O74" s="69"/>
      <c r="P74" s="69"/>
      <c r="Q74" s="69"/>
      <c r="R74" s="69"/>
      <c r="S74" s="69"/>
      <c r="T74" s="69"/>
      <c r="U74" s="69"/>
      <c r="V74" s="69"/>
      <c r="W74" s="69"/>
      <c r="X74" s="69"/>
      <c r="Y74" s="69"/>
      <c r="Z74" s="10"/>
      <c r="AA74" s="8"/>
      <c r="AB74" s="8"/>
      <c r="AC74" s="8"/>
      <c r="AD74" s="8"/>
      <c r="AE74" s="8"/>
      <c r="AF74" s="8"/>
      <c r="AG74" s="8"/>
      <c r="AH74" s="13"/>
      <c r="AI74" s="7"/>
      <c r="AJ74" s="7"/>
      <c r="AK74" s="7"/>
      <c r="AL74" s="7"/>
      <c r="AN74" s="8"/>
      <c r="AO74" s="8"/>
      <c r="AQ74" s="13"/>
      <c r="AT74" s="8"/>
    </row>
    <row r="75" spans="1:52" s="9" customFormat="1" ht="37.5" hidden="1" customHeight="1" x14ac:dyDescent="0.3">
      <c r="A75" s="1">
        <v>93</v>
      </c>
      <c r="B75" s="1">
        <v>3</v>
      </c>
      <c r="C75" s="1"/>
      <c r="D75" s="42" t="s">
        <v>785</v>
      </c>
      <c r="E75" s="36" t="s">
        <v>592</v>
      </c>
      <c r="F75" s="36" t="s">
        <v>364</v>
      </c>
      <c r="G75" s="36" t="s">
        <v>282</v>
      </c>
      <c r="H75" s="8" t="s">
        <v>89</v>
      </c>
      <c r="I75" s="36" t="s">
        <v>197</v>
      </c>
      <c r="J75" s="8" t="s">
        <v>106</v>
      </c>
      <c r="K75" s="8" t="s">
        <v>114</v>
      </c>
      <c r="L75" s="8" t="s">
        <v>113</v>
      </c>
      <c r="M75" s="10">
        <v>160000</v>
      </c>
      <c r="N75" s="14"/>
      <c r="O75" s="14"/>
      <c r="Q75" s="7" t="s">
        <v>782</v>
      </c>
      <c r="R75" s="7" t="s">
        <v>783</v>
      </c>
      <c r="S75" s="7" t="s">
        <v>782</v>
      </c>
      <c r="T75" s="7" t="s">
        <v>783</v>
      </c>
      <c r="U75" s="7" t="s">
        <v>885</v>
      </c>
      <c r="V75" s="24" t="s">
        <v>884</v>
      </c>
      <c r="W75" s="8" t="s">
        <v>448</v>
      </c>
      <c r="X75" s="8" t="s">
        <v>533</v>
      </c>
      <c r="Y75" s="10">
        <v>160000</v>
      </c>
      <c r="Z75" s="10" t="s">
        <v>597</v>
      </c>
      <c r="AA75" s="8" t="s">
        <v>638</v>
      </c>
      <c r="AB75" s="8" t="s">
        <v>638</v>
      </c>
      <c r="AC75" s="8" t="s">
        <v>751</v>
      </c>
      <c r="AD75" s="8" t="s">
        <v>755</v>
      </c>
      <c r="AE75" s="8" t="s">
        <v>759</v>
      </c>
      <c r="AF75" s="8" t="s">
        <v>768</v>
      </c>
      <c r="AG75" s="8" t="s">
        <v>778</v>
      </c>
      <c r="AH75" s="13">
        <v>2.1</v>
      </c>
      <c r="AI75" s="7" t="s">
        <v>782</v>
      </c>
      <c r="AJ75" s="7" t="s">
        <v>782</v>
      </c>
      <c r="AK75" s="7" t="s">
        <v>782</v>
      </c>
      <c r="AL75" s="7" t="s">
        <v>782</v>
      </c>
      <c r="AN75" s="8" t="s">
        <v>787</v>
      </c>
      <c r="AO75" s="8" t="s">
        <v>794</v>
      </c>
      <c r="AR75" s="13">
        <v>1.35</v>
      </c>
    </row>
    <row r="76" spans="1:52" s="9" customFormat="1" ht="37.5" hidden="1" customHeight="1" x14ac:dyDescent="0.3">
      <c r="A76" s="6">
        <v>84</v>
      </c>
      <c r="B76" s="6">
        <v>3</v>
      </c>
      <c r="C76" s="6"/>
      <c r="D76" s="42" t="s">
        <v>785</v>
      </c>
      <c r="E76" s="36" t="s">
        <v>587</v>
      </c>
      <c r="F76" s="36" t="s">
        <v>356</v>
      </c>
      <c r="G76" s="36" t="s">
        <v>278</v>
      </c>
      <c r="H76" s="8" t="s">
        <v>80</v>
      </c>
      <c r="I76" s="36" t="s">
        <v>188</v>
      </c>
      <c r="J76" s="8" t="s">
        <v>104</v>
      </c>
      <c r="K76" s="8" t="s">
        <v>114</v>
      </c>
      <c r="L76" s="8" t="s">
        <v>109</v>
      </c>
      <c r="M76" s="10">
        <v>85000</v>
      </c>
      <c r="N76" s="14"/>
      <c r="O76" s="14"/>
      <c r="Q76" s="7" t="s">
        <v>782</v>
      </c>
      <c r="R76" s="7" t="s">
        <v>782</v>
      </c>
      <c r="S76" s="7" t="s">
        <v>782</v>
      </c>
      <c r="T76" s="7" t="s">
        <v>782</v>
      </c>
      <c r="U76" s="7" t="s">
        <v>885</v>
      </c>
      <c r="V76" s="24" t="s">
        <v>884</v>
      </c>
      <c r="W76" s="8" t="s">
        <v>440</v>
      </c>
      <c r="X76" s="8" t="s">
        <v>524</v>
      </c>
      <c r="Y76" s="10">
        <v>85000</v>
      </c>
      <c r="Z76" s="10" t="s">
        <v>597</v>
      </c>
      <c r="AA76" s="8" t="s">
        <v>633</v>
      </c>
      <c r="AB76" s="8" t="s">
        <v>627</v>
      </c>
      <c r="AC76" s="8" t="s">
        <v>742</v>
      </c>
      <c r="AD76" s="8" t="s">
        <v>755</v>
      </c>
      <c r="AE76" s="8" t="s">
        <v>759</v>
      </c>
      <c r="AF76" s="8" t="s">
        <v>768</v>
      </c>
      <c r="AG76" s="8" t="s">
        <v>778</v>
      </c>
      <c r="AH76" s="13">
        <v>2.1</v>
      </c>
      <c r="AI76" s="7" t="s">
        <v>782</v>
      </c>
      <c r="AJ76" s="7" t="s">
        <v>782</v>
      </c>
      <c r="AK76" s="7" t="s">
        <v>782</v>
      </c>
      <c r="AL76" s="7" t="s">
        <v>783</v>
      </c>
      <c r="AN76" s="8" t="s">
        <v>787</v>
      </c>
      <c r="AO76" s="8" t="s">
        <v>793</v>
      </c>
      <c r="AR76" s="13">
        <v>0.5</v>
      </c>
      <c r="AT76" s="8" t="s">
        <v>815</v>
      </c>
      <c r="AU76" s="16"/>
      <c r="AV76" s="16"/>
      <c r="AW76" s="16"/>
      <c r="AX76" s="16"/>
      <c r="AY76" s="16"/>
      <c r="AZ76" s="16"/>
    </row>
    <row r="77" spans="1:52" s="9" customFormat="1" ht="37.5" hidden="1" customHeight="1" x14ac:dyDescent="0.3">
      <c r="A77" s="6"/>
      <c r="B77" s="6"/>
      <c r="C77" s="6"/>
      <c r="D77" s="68" t="s">
        <v>889</v>
      </c>
      <c r="E77" s="69"/>
      <c r="F77" s="69"/>
      <c r="G77" s="69"/>
      <c r="H77" s="69"/>
      <c r="I77" s="69"/>
      <c r="J77" s="69"/>
      <c r="K77" s="69"/>
      <c r="L77" s="69"/>
      <c r="M77" s="69"/>
      <c r="N77" s="69"/>
      <c r="O77" s="69"/>
      <c r="P77" s="69"/>
      <c r="Q77" s="69"/>
      <c r="R77" s="69"/>
      <c r="S77" s="69"/>
      <c r="T77" s="69"/>
      <c r="U77" s="69"/>
      <c r="V77" s="69"/>
      <c r="W77" s="69"/>
      <c r="X77" s="69"/>
      <c r="Y77" s="70"/>
      <c r="Z77" s="10"/>
      <c r="AA77" s="8"/>
      <c r="AB77" s="8"/>
      <c r="AC77" s="8"/>
      <c r="AD77" s="8"/>
      <c r="AE77" s="8"/>
      <c r="AF77" s="8"/>
      <c r="AG77" s="8"/>
      <c r="AH77" s="13"/>
      <c r="AI77" s="7"/>
      <c r="AJ77" s="7"/>
      <c r="AK77" s="7"/>
      <c r="AL77" s="7"/>
      <c r="AN77" s="8"/>
      <c r="AO77" s="8"/>
      <c r="AR77" s="13"/>
      <c r="AT77" s="8"/>
      <c r="AU77" s="16"/>
      <c r="AV77" s="16"/>
      <c r="AW77" s="16"/>
      <c r="AX77" s="16"/>
      <c r="AY77" s="16"/>
      <c r="AZ77" s="16"/>
    </row>
    <row r="78" spans="1:52" s="16" customFormat="1" ht="409.5" hidden="1" customHeight="1" x14ac:dyDescent="0.3">
      <c r="A78" s="6">
        <v>59</v>
      </c>
      <c r="B78" s="6">
        <v>4</v>
      </c>
      <c r="C78" s="6"/>
      <c r="D78" s="42" t="s">
        <v>785</v>
      </c>
      <c r="E78" s="36" t="s">
        <v>571</v>
      </c>
      <c r="F78" s="36" t="s">
        <v>333</v>
      </c>
      <c r="G78" s="36" t="s">
        <v>256</v>
      </c>
      <c r="H78" s="8" t="s">
        <v>55</v>
      </c>
      <c r="I78" s="36" t="s">
        <v>164</v>
      </c>
      <c r="J78" s="8" t="s">
        <v>104</v>
      </c>
      <c r="K78" s="8" t="s">
        <v>113</v>
      </c>
      <c r="L78" s="9"/>
      <c r="M78" s="10">
        <v>3100000</v>
      </c>
      <c r="N78" s="14"/>
      <c r="O78" s="14" t="s">
        <v>878</v>
      </c>
      <c r="P78" s="8" t="s">
        <v>663</v>
      </c>
      <c r="Q78" s="7" t="s">
        <v>782</v>
      </c>
      <c r="R78" s="7" t="s">
        <v>782</v>
      </c>
      <c r="S78" s="7" t="s">
        <v>782</v>
      </c>
      <c r="T78" s="7" t="s">
        <v>782</v>
      </c>
      <c r="U78" s="7" t="s">
        <v>885</v>
      </c>
      <c r="V78" s="24" t="s">
        <v>884</v>
      </c>
      <c r="W78" s="8" t="s">
        <v>416</v>
      </c>
      <c r="X78" s="8" t="s">
        <v>500</v>
      </c>
      <c r="Y78" s="10">
        <v>3600000</v>
      </c>
      <c r="Z78" s="10" t="s">
        <v>620</v>
      </c>
      <c r="AA78" s="8" t="s">
        <v>633</v>
      </c>
      <c r="AB78" s="8" t="s">
        <v>633</v>
      </c>
      <c r="AC78" s="8" t="s">
        <v>718</v>
      </c>
      <c r="AD78" s="8" t="s">
        <v>755</v>
      </c>
      <c r="AE78" s="8" t="s">
        <v>759</v>
      </c>
      <c r="AF78" s="8" t="s">
        <v>768</v>
      </c>
      <c r="AG78" s="8" t="s">
        <v>778</v>
      </c>
      <c r="AH78" s="13">
        <v>2.1</v>
      </c>
      <c r="AI78" s="7" t="s">
        <v>782</v>
      </c>
      <c r="AJ78" s="7" t="s">
        <v>782</v>
      </c>
      <c r="AK78" s="7" t="s">
        <v>782</v>
      </c>
      <c r="AL78" s="7" t="s">
        <v>782</v>
      </c>
      <c r="AM78" s="9"/>
      <c r="AN78" s="8" t="s">
        <v>787</v>
      </c>
      <c r="AO78" s="8" t="s">
        <v>794</v>
      </c>
      <c r="AP78" s="8" t="s">
        <v>797</v>
      </c>
      <c r="AQ78" s="9"/>
      <c r="AR78" s="13">
        <v>10</v>
      </c>
      <c r="AS78" s="8" t="s">
        <v>805</v>
      </c>
      <c r="AT78" s="8" t="s">
        <v>812</v>
      </c>
      <c r="AU78" s="9"/>
      <c r="AV78" s="9"/>
      <c r="AW78" s="9"/>
      <c r="AX78" s="9"/>
      <c r="AY78" s="9"/>
      <c r="AZ78" s="9"/>
    </row>
    <row r="79" spans="1:52" s="9" customFormat="1" ht="37.5" hidden="1" customHeight="1" x14ac:dyDescent="0.3">
      <c r="A79" s="6">
        <v>60</v>
      </c>
      <c r="B79" s="6">
        <v>4</v>
      </c>
      <c r="C79" s="6"/>
      <c r="D79" s="42" t="s">
        <v>785</v>
      </c>
      <c r="E79" s="36" t="s">
        <v>572</v>
      </c>
      <c r="F79" s="36" t="s">
        <v>334</v>
      </c>
      <c r="G79" s="36" t="s">
        <v>257</v>
      </c>
      <c r="H79" s="8" t="s">
        <v>56</v>
      </c>
      <c r="I79" s="36" t="s">
        <v>165</v>
      </c>
      <c r="J79" s="8" t="s">
        <v>104</v>
      </c>
      <c r="K79" s="8" t="s">
        <v>113</v>
      </c>
      <c r="M79" s="10">
        <v>400000</v>
      </c>
      <c r="N79" s="14"/>
      <c r="O79" s="14"/>
      <c r="Q79" s="7" t="s">
        <v>782</v>
      </c>
      <c r="R79" s="7" t="s">
        <v>783</v>
      </c>
      <c r="S79" s="7" t="s">
        <v>782</v>
      </c>
      <c r="T79" s="7" t="s">
        <v>782</v>
      </c>
      <c r="U79" s="7" t="s">
        <v>885</v>
      </c>
      <c r="V79" s="24" t="s">
        <v>884</v>
      </c>
      <c r="W79" s="8" t="s">
        <v>417</v>
      </c>
      <c r="X79" s="8" t="s">
        <v>501</v>
      </c>
      <c r="Y79" s="10">
        <v>405000</v>
      </c>
      <c r="Z79" s="10" t="s">
        <v>621</v>
      </c>
      <c r="AA79" s="8" t="s">
        <v>636</v>
      </c>
      <c r="AB79" s="8" t="s">
        <v>628</v>
      </c>
      <c r="AC79" s="8" t="s">
        <v>719</v>
      </c>
      <c r="AD79" s="8" t="s">
        <v>755</v>
      </c>
      <c r="AE79" s="8" t="s">
        <v>759</v>
      </c>
      <c r="AF79" s="8" t="s">
        <v>768</v>
      </c>
      <c r="AG79" s="8" t="s">
        <v>778</v>
      </c>
      <c r="AH79" s="13">
        <v>2.1</v>
      </c>
      <c r="AI79" s="7" t="s">
        <v>782</v>
      </c>
      <c r="AJ79" s="7" t="s">
        <v>782</v>
      </c>
      <c r="AK79" s="7" t="s">
        <v>782</v>
      </c>
      <c r="AL79" s="7" t="s">
        <v>783</v>
      </c>
      <c r="AN79" s="8" t="s">
        <v>787</v>
      </c>
      <c r="AO79" s="8" t="s">
        <v>794</v>
      </c>
      <c r="AT79" s="8" t="s">
        <v>813</v>
      </c>
    </row>
    <row r="80" spans="1:52" s="9" customFormat="1" ht="37.5" hidden="1" customHeight="1" x14ac:dyDescent="0.3">
      <c r="A80" s="1">
        <v>68</v>
      </c>
      <c r="B80" s="1">
        <v>4</v>
      </c>
      <c r="C80" s="1"/>
      <c r="D80" s="42" t="s">
        <v>785</v>
      </c>
      <c r="E80" s="36" t="s">
        <v>576</v>
      </c>
      <c r="F80" s="36" t="s">
        <v>342</v>
      </c>
      <c r="G80" s="36" t="s">
        <v>264</v>
      </c>
      <c r="H80" s="8" t="s">
        <v>64</v>
      </c>
      <c r="I80" s="36" t="s">
        <v>173</v>
      </c>
      <c r="J80" s="8" t="s">
        <v>103</v>
      </c>
      <c r="K80" s="8" t="s">
        <v>113</v>
      </c>
      <c r="M80" s="10">
        <v>762000</v>
      </c>
      <c r="N80" s="14"/>
      <c r="O80" s="14"/>
      <c r="Q80" s="7" t="s">
        <v>782</v>
      </c>
      <c r="R80" s="7" t="s">
        <v>782</v>
      </c>
      <c r="S80" s="7" t="s">
        <v>782</v>
      </c>
      <c r="T80" s="7" t="s">
        <v>782</v>
      </c>
      <c r="U80" s="7" t="s">
        <v>885</v>
      </c>
      <c r="V80" s="24" t="s">
        <v>884</v>
      </c>
      <c r="W80" s="8" t="s">
        <v>425</v>
      </c>
      <c r="X80" s="8" t="s">
        <v>509</v>
      </c>
      <c r="Y80" s="10">
        <v>762000</v>
      </c>
      <c r="Z80" s="10" t="s">
        <v>597</v>
      </c>
      <c r="AA80" s="8" t="s">
        <v>633</v>
      </c>
      <c r="AB80" s="8" t="s">
        <v>633</v>
      </c>
      <c r="AC80" s="8" t="s">
        <v>727</v>
      </c>
      <c r="AD80" s="8" t="s">
        <v>755</v>
      </c>
      <c r="AE80" s="8" t="s">
        <v>759</v>
      </c>
      <c r="AF80" s="8" t="s">
        <v>759</v>
      </c>
      <c r="AG80" s="8" t="s">
        <v>771</v>
      </c>
      <c r="AH80" s="13">
        <v>3</v>
      </c>
      <c r="AI80" s="7" t="s">
        <v>782</v>
      </c>
      <c r="AJ80" s="7" t="s">
        <v>782</v>
      </c>
      <c r="AK80" s="7" t="s">
        <v>782</v>
      </c>
      <c r="AL80" s="7" t="s">
        <v>782</v>
      </c>
      <c r="AN80" s="8" t="s">
        <v>787</v>
      </c>
      <c r="AO80" s="8" t="s">
        <v>794</v>
      </c>
      <c r="AR80" s="13">
        <v>14</v>
      </c>
      <c r="AS80" s="8" t="s">
        <v>807</v>
      </c>
    </row>
    <row r="81" spans="1:52" s="9" customFormat="1" ht="163.5" hidden="1" customHeight="1" x14ac:dyDescent="0.3">
      <c r="A81" s="6">
        <v>57</v>
      </c>
      <c r="B81" s="6">
        <v>4</v>
      </c>
      <c r="C81" s="6"/>
      <c r="D81" s="42" t="s">
        <v>785</v>
      </c>
      <c r="E81" s="36" t="s">
        <v>570</v>
      </c>
      <c r="F81" s="36" t="s">
        <v>332</v>
      </c>
      <c r="G81" s="36" t="s">
        <v>255</v>
      </c>
      <c r="H81" s="8" t="s">
        <v>53</v>
      </c>
      <c r="I81" s="36" t="s">
        <v>163</v>
      </c>
      <c r="J81" s="8" t="s">
        <v>106</v>
      </c>
      <c r="K81" s="8" t="s">
        <v>112</v>
      </c>
      <c r="M81" s="10">
        <v>197000</v>
      </c>
      <c r="N81" s="14"/>
      <c r="O81" s="25" t="s">
        <v>879</v>
      </c>
      <c r="Q81" s="7" t="s">
        <v>782</v>
      </c>
      <c r="R81" s="7" t="s">
        <v>782</v>
      </c>
      <c r="S81" s="7" t="s">
        <v>782</v>
      </c>
      <c r="T81" s="7" t="s">
        <v>782</v>
      </c>
      <c r="U81" s="7" t="s">
        <v>885</v>
      </c>
      <c r="V81" s="24" t="s">
        <v>884</v>
      </c>
      <c r="W81" s="8" t="s">
        <v>415</v>
      </c>
      <c r="X81" s="8" t="s">
        <v>499</v>
      </c>
      <c r="Y81" s="10">
        <v>0</v>
      </c>
      <c r="AA81" s="8" t="s">
        <v>632</v>
      </c>
      <c r="AB81" s="8" t="s">
        <v>632</v>
      </c>
      <c r="AC81" s="8" t="s">
        <v>717</v>
      </c>
      <c r="AD81" s="8" t="s">
        <v>755</v>
      </c>
      <c r="AE81" s="8" t="s">
        <v>762</v>
      </c>
      <c r="AF81" s="8" t="s">
        <v>769</v>
      </c>
      <c r="AG81" s="8" t="s">
        <v>780</v>
      </c>
      <c r="AH81" s="13">
        <v>1.5</v>
      </c>
      <c r="AI81" s="7" t="s">
        <v>782</v>
      </c>
      <c r="AJ81" s="7" t="s">
        <v>782</v>
      </c>
      <c r="AK81" s="7" t="s">
        <v>782</v>
      </c>
      <c r="AL81" s="7" t="s">
        <v>782</v>
      </c>
      <c r="AO81" s="8" t="s">
        <v>793</v>
      </c>
      <c r="AQ81" s="13">
        <v>1.5</v>
      </c>
      <c r="AR81" s="13">
        <v>1.05</v>
      </c>
    </row>
    <row r="82" spans="1:52" s="9" customFormat="1" ht="37.5" hidden="1" customHeight="1" x14ac:dyDescent="0.3">
      <c r="A82" s="6"/>
      <c r="B82" s="6"/>
      <c r="C82" s="6"/>
      <c r="D82" s="68" t="s">
        <v>890</v>
      </c>
      <c r="E82" s="69"/>
      <c r="F82" s="69"/>
      <c r="G82" s="69"/>
      <c r="H82" s="69"/>
      <c r="I82" s="69"/>
      <c r="J82" s="69"/>
      <c r="K82" s="69"/>
      <c r="L82" s="69"/>
      <c r="M82" s="69"/>
      <c r="N82" s="69"/>
      <c r="O82" s="69"/>
      <c r="P82" s="69"/>
      <c r="Q82" s="69"/>
      <c r="R82" s="69"/>
      <c r="S82" s="69"/>
      <c r="T82" s="69"/>
      <c r="U82" s="69"/>
      <c r="V82" s="69"/>
      <c r="W82" s="69"/>
      <c r="X82" s="69"/>
      <c r="Y82" s="70"/>
      <c r="AA82" s="8"/>
      <c r="AB82" s="8"/>
      <c r="AC82" s="8"/>
      <c r="AD82" s="8"/>
      <c r="AE82" s="8"/>
      <c r="AF82" s="8"/>
      <c r="AG82" s="8"/>
      <c r="AH82" s="13"/>
      <c r="AI82" s="7"/>
      <c r="AJ82" s="7"/>
      <c r="AK82" s="7"/>
      <c r="AL82" s="7"/>
      <c r="AO82" s="8"/>
      <c r="AQ82" s="13"/>
      <c r="AR82" s="13"/>
    </row>
    <row r="83" spans="1:52" s="9" customFormat="1" ht="330.75" hidden="1" customHeight="1" x14ac:dyDescent="0.3">
      <c r="A83" s="6">
        <v>55</v>
      </c>
      <c r="B83" s="6">
        <v>5</v>
      </c>
      <c r="C83" s="6"/>
      <c r="D83" s="42" t="s">
        <v>784</v>
      </c>
      <c r="E83" s="36" t="s">
        <v>569</v>
      </c>
      <c r="F83" s="36" t="s">
        <v>294</v>
      </c>
      <c r="G83" s="36" t="s">
        <v>253</v>
      </c>
      <c r="H83" s="8" t="s">
        <v>51</v>
      </c>
      <c r="I83" s="36" t="s">
        <v>161</v>
      </c>
      <c r="J83" s="8" t="s">
        <v>104</v>
      </c>
      <c r="K83" s="8" t="s">
        <v>112</v>
      </c>
      <c r="M83" s="19">
        <f>880000+118000</f>
        <v>998000</v>
      </c>
      <c r="N83" s="14"/>
      <c r="O83" s="14" t="s">
        <v>893</v>
      </c>
      <c r="Q83" s="7" t="s">
        <v>783</v>
      </c>
      <c r="R83" s="7" t="s">
        <v>782</v>
      </c>
      <c r="S83" s="7" t="s">
        <v>782</v>
      </c>
      <c r="T83" s="7" t="s">
        <v>782</v>
      </c>
      <c r="U83" s="7" t="s">
        <v>885</v>
      </c>
      <c r="V83" s="24" t="s">
        <v>884</v>
      </c>
      <c r="W83" s="8" t="s">
        <v>413</v>
      </c>
      <c r="X83" s="8" t="s">
        <v>497</v>
      </c>
      <c r="Y83" s="10">
        <v>993000</v>
      </c>
      <c r="AA83" s="8" t="s">
        <v>627</v>
      </c>
      <c r="AB83" s="8" t="s">
        <v>627</v>
      </c>
      <c r="AC83" s="8" t="s">
        <v>715</v>
      </c>
      <c r="AD83" s="8" t="s">
        <v>755</v>
      </c>
      <c r="AE83" s="8" t="s">
        <v>762</v>
      </c>
      <c r="AF83" s="8" t="s">
        <v>762</v>
      </c>
      <c r="AG83" s="8" t="s">
        <v>776</v>
      </c>
      <c r="AH83" s="13">
        <v>2</v>
      </c>
      <c r="AI83" s="7" t="s">
        <v>783</v>
      </c>
      <c r="AJ83" s="7" t="s">
        <v>782</v>
      </c>
      <c r="AK83" s="7" t="s">
        <v>782</v>
      </c>
      <c r="AL83" s="7" t="s">
        <v>782</v>
      </c>
      <c r="AN83" s="8" t="s">
        <v>569</v>
      </c>
      <c r="AO83" s="8" t="s">
        <v>791</v>
      </c>
      <c r="AQ83" s="13">
        <v>3.81</v>
      </c>
      <c r="AR83" s="13">
        <v>2.34</v>
      </c>
      <c r="AS83" s="8" t="s">
        <v>804</v>
      </c>
    </row>
    <row r="84" spans="1:52" s="9" customFormat="1" ht="37.5" hidden="1" customHeight="1" x14ac:dyDescent="0.3">
      <c r="A84" s="1">
        <v>38</v>
      </c>
      <c r="B84" s="1">
        <v>5</v>
      </c>
      <c r="C84" s="1"/>
      <c r="D84" s="42" t="s">
        <v>784</v>
      </c>
      <c r="E84" s="36" t="s">
        <v>557</v>
      </c>
      <c r="F84" s="36" t="s">
        <v>318</v>
      </c>
      <c r="G84" s="36" t="s">
        <v>241</v>
      </c>
      <c r="H84" s="8" t="s">
        <v>34</v>
      </c>
      <c r="I84" s="36" t="s">
        <v>147</v>
      </c>
      <c r="J84" s="8" t="s">
        <v>106</v>
      </c>
      <c r="K84" s="8" t="s">
        <v>109</v>
      </c>
      <c r="M84" s="19">
        <v>133000</v>
      </c>
      <c r="N84" s="18"/>
      <c r="O84" s="17"/>
      <c r="Q84" s="7" t="s">
        <v>782</v>
      </c>
      <c r="R84" s="7" t="s">
        <v>782</v>
      </c>
      <c r="S84" s="7" t="s">
        <v>782</v>
      </c>
      <c r="T84" s="7" t="s">
        <v>782</v>
      </c>
      <c r="U84" s="7" t="s">
        <v>885</v>
      </c>
      <c r="V84" s="24" t="s">
        <v>884</v>
      </c>
      <c r="W84" s="8" t="s">
        <v>400</v>
      </c>
      <c r="X84" s="8" t="s">
        <v>484</v>
      </c>
      <c r="Y84" s="10">
        <v>0</v>
      </c>
      <c r="AA84" s="8" t="s">
        <v>627</v>
      </c>
      <c r="AB84" s="8" t="s">
        <v>627</v>
      </c>
      <c r="AC84" s="8" t="s">
        <v>701</v>
      </c>
      <c r="AD84" s="8" t="s">
        <v>755</v>
      </c>
      <c r="AE84" s="8" t="s">
        <v>759</v>
      </c>
      <c r="AF84" s="8" t="s">
        <v>759</v>
      </c>
      <c r="AG84" s="8" t="s">
        <v>771</v>
      </c>
      <c r="AH84" s="13">
        <v>3</v>
      </c>
      <c r="AI84" s="7" t="s">
        <v>782</v>
      </c>
      <c r="AJ84" s="7" t="s">
        <v>782</v>
      </c>
      <c r="AK84" s="7" t="s">
        <v>782</v>
      </c>
      <c r="AL84" s="7" t="s">
        <v>782</v>
      </c>
      <c r="AO84" s="8" t="s">
        <v>790</v>
      </c>
      <c r="AQ84" s="13">
        <v>1.1000000000000001</v>
      </c>
      <c r="AR84" s="13">
        <v>0.60000000000000009</v>
      </c>
    </row>
    <row r="85" spans="1:52" s="9" customFormat="1" ht="326.25" hidden="1" customHeight="1" x14ac:dyDescent="0.3">
      <c r="A85" s="6">
        <v>97</v>
      </c>
      <c r="B85" s="6">
        <v>5</v>
      </c>
      <c r="C85" s="6"/>
      <c r="D85" s="42" t="s">
        <v>784</v>
      </c>
      <c r="E85" s="36" t="s">
        <v>539</v>
      </c>
      <c r="F85" s="36" t="s">
        <v>367</v>
      </c>
      <c r="G85" s="36" t="s">
        <v>285</v>
      </c>
      <c r="H85" s="8" t="s">
        <v>93</v>
      </c>
      <c r="I85" s="36" t="s">
        <v>200</v>
      </c>
      <c r="K85" s="8" t="s">
        <v>115</v>
      </c>
      <c r="M85" s="26">
        <v>300000</v>
      </c>
      <c r="N85" s="14"/>
      <c r="O85" s="20" t="s">
        <v>880</v>
      </c>
      <c r="Q85" s="7" t="s">
        <v>782</v>
      </c>
      <c r="R85" s="7" t="s">
        <v>782</v>
      </c>
      <c r="S85" s="7" t="s">
        <v>782</v>
      </c>
      <c r="T85" s="7" t="s">
        <v>783</v>
      </c>
      <c r="U85" s="7" t="s">
        <v>885</v>
      </c>
      <c r="V85" s="24" t="s">
        <v>884</v>
      </c>
      <c r="W85" s="8" t="s">
        <v>451</v>
      </c>
      <c r="X85" s="8" t="s">
        <v>536</v>
      </c>
      <c r="Y85" s="10">
        <v>0</v>
      </c>
      <c r="AA85" s="8" t="s">
        <v>627</v>
      </c>
      <c r="AB85" s="8" t="s">
        <v>627</v>
      </c>
      <c r="AD85" s="8" t="s">
        <v>755</v>
      </c>
      <c r="AE85" s="8" t="s">
        <v>762</v>
      </c>
      <c r="AF85" s="8" t="s">
        <v>762</v>
      </c>
      <c r="AG85" s="8" t="s">
        <v>776</v>
      </c>
      <c r="AH85" s="13">
        <v>2</v>
      </c>
      <c r="AI85" s="7" t="s">
        <v>782</v>
      </c>
      <c r="AJ85" s="7" t="s">
        <v>782</v>
      </c>
      <c r="AK85" s="7" t="s">
        <v>782</v>
      </c>
      <c r="AL85" s="7" t="s">
        <v>782</v>
      </c>
      <c r="AO85" s="8" t="s">
        <v>790</v>
      </c>
      <c r="AP85" s="8" t="s">
        <v>796</v>
      </c>
      <c r="AQ85" s="13">
        <v>4.08</v>
      </c>
      <c r="AR85" s="13">
        <v>0.04</v>
      </c>
    </row>
    <row r="86" spans="1:52" s="9" customFormat="1" ht="37.5" hidden="1" customHeight="1" x14ac:dyDescent="0.3">
      <c r="A86" s="6">
        <v>29</v>
      </c>
      <c r="B86" s="6">
        <v>5</v>
      </c>
      <c r="C86" s="6"/>
      <c r="D86" s="42" t="s">
        <v>784</v>
      </c>
      <c r="E86" s="36" t="s">
        <v>545</v>
      </c>
      <c r="F86" s="36" t="s">
        <v>310</v>
      </c>
      <c r="G86" s="36" t="s">
        <v>233</v>
      </c>
      <c r="H86" s="8" t="s">
        <v>25</v>
      </c>
      <c r="I86" s="36" t="s">
        <v>139</v>
      </c>
      <c r="J86" s="8" t="s">
        <v>104</v>
      </c>
      <c r="K86" s="8" t="s">
        <v>108</v>
      </c>
      <c r="M86" s="11">
        <v>700000</v>
      </c>
      <c r="N86" s="18"/>
      <c r="O86" s="17"/>
      <c r="Q86" s="7" t="s">
        <v>782</v>
      </c>
      <c r="R86" s="7" t="s">
        <v>782</v>
      </c>
      <c r="S86" s="7" t="s">
        <v>782</v>
      </c>
      <c r="T86" s="7" t="s">
        <v>782</v>
      </c>
      <c r="U86" s="7" t="s">
        <v>885</v>
      </c>
      <c r="V86" s="24" t="s">
        <v>884</v>
      </c>
      <c r="W86" s="8" t="s">
        <v>392</v>
      </c>
      <c r="X86" s="8" t="s">
        <v>476</v>
      </c>
      <c r="Y86" s="10">
        <v>0</v>
      </c>
      <c r="AA86" s="8" t="s">
        <v>627</v>
      </c>
      <c r="AB86" s="8" t="s">
        <v>627</v>
      </c>
      <c r="AC86" s="8" t="s">
        <v>693</v>
      </c>
      <c r="AD86" s="8" t="s">
        <v>755</v>
      </c>
      <c r="AE86" s="8" t="s">
        <v>762</v>
      </c>
      <c r="AF86" s="8" t="s">
        <v>762</v>
      </c>
      <c r="AG86" s="8" t="s">
        <v>776</v>
      </c>
      <c r="AH86" s="13">
        <v>2</v>
      </c>
      <c r="AI86" s="7" t="s">
        <v>782</v>
      </c>
      <c r="AJ86" s="7" t="s">
        <v>782</v>
      </c>
      <c r="AK86" s="7" t="s">
        <v>782</v>
      </c>
      <c r="AL86" s="7" t="s">
        <v>782</v>
      </c>
      <c r="AO86" s="8" t="s">
        <v>791</v>
      </c>
      <c r="AR86" s="13">
        <v>5</v>
      </c>
    </row>
    <row r="87" spans="1:52" s="9" customFormat="1" ht="332.25" hidden="1" customHeight="1" x14ac:dyDescent="0.3">
      <c r="A87" s="1">
        <v>98</v>
      </c>
      <c r="B87" s="1">
        <v>5</v>
      </c>
      <c r="C87" s="1"/>
      <c r="D87" s="42" t="s">
        <v>784</v>
      </c>
      <c r="E87" s="36" t="s">
        <v>539</v>
      </c>
      <c r="F87" s="36" t="s">
        <v>368</v>
      </c>
      <c r="G87" s="36" t="s">
        <v>286</v>
      </c>
      <c r="H87" s="8" t="s">
        <v>94</v>
      </c>
      <c r="I87" s="36" t="s">
        <v>201</v>
      </c>
      <c r="J87" s="8" t="s">
        <v>103</v>
      </c>
      <c r="K87" s="8" t="s">
        <v>115</v>
      </c>
      <c r="M87" s="19">
        <v>450000</v>
      </c>
      <c r="N87" s="18"/>
      <c r="O87" s="20" t="s">
        <v>880</v>
      </c>
      <c r="Q87" s="7" t="s">
        <v>782</v>
      </c>
      <c r="R87" s="7" t="s">
        <v>782</v>
      </c>
      <c r="S87" s="7" t="s">
        <v>782</v>
      </c>
      <c r="T87" s="7" t="s">
        <v>782</v>
      </c>
      <c r="U87" s="7" t="s">
        <v>885</v>
      </c>
      <c r="V87" s="24" t="s">
        <v>884</v>
      </c>
      <c r="W87" s="8" t="s">
        <v>452</v>
      </c>
      <c r="X87" s="8" t="s">
        <v>537</v>
      </c>
      <c r="Y87" s="10">
        <v>0</v>
      </c>
      <c r="AA87" s="8" t="s">
        <v>627</v>
      </c>
      <c r="AB87" s="8" t="s">
        <v>627</v>
      </c>
      <c r="AD87" s="8" t="s">
        <v>755</v>
      </c>
      <c r="AE87" s="8" t="s">
        <v>762</v>
      </c>
      <c r="AF87" s="8" t="s">
        <v>762</v>
      </c>
      <c r="AG87" s="8" t="s">
        <v>776</v>
      </c>
      <c r="AH87" s="13">
        <v>2</v>
      </c>
      <c r="AI87" s="7" t="s">
        <v>782</v>
      </c>
      <c r="AJ87" s="7" t="s">
        <v>782</v>
      </c>
      <c r="AK87" s="7" t="s">
        <v>782</v>
      </c>
      <c r="AL87" s="7" t="s">
        <v>782</v>
      </c>
      <c r="AO87" s="8" t="s">
        <v>790</v>
      </c>
      <c r="AP87" s="8" t="s">
        <v>796</v>
      </c>
    </row>
    <row r="88" spans="1:52" s="9" customFormat="1" ht="179.25" hidden="1" customHeight="1" x14ac:dyDescent="0.3">
      <c r="A88" s="6">
        <v>30</v>
      </c>
      <c r="B88" s="6">
        <v>5</v>
      </c>
      <c r="C88" s="6"/>
      <c r="D88" s="42" t="s">
        <v>784</v>
      </c>
      <c r="E88" s="36" t="s">
        <v>545</v>
      </c>
      <c r="F88" s="36" t="s">
        <v>311</v>
      </c>
      <c r="G88" s="36" t="s">
        <v>234</v>
      </c>
      <c r="H88" s="8" t="s">
        <v>26</v>
      </c>
      <c r="I88" s="36" t="s">
        <v>140</v>
      </c>
      <c r="J88" s="8" t="s">
        <v>103</v>
      </c>
      <c r="K88" s="8" t="s">
        <v>108</v>
      </c>
      <c r="M88" s="19">
        <v>500000</v>
      </c>
      <c r="N88" s="18"/>
      <c r="O88" s="20" t="s">
        <v>881</v>
      </c>
      <c r="Q88" s="7" t="s">
        <v>782</v>
      </c>
      <c r="R88" s="7" t="s">
        <v>782</v>
      </c>
      <c r="S88" s="7" t="s">
        <v>782</v>
      </c>
      <c r="T88" s="7" t="s">
        <v>782</v>
      </c>
      <c r="U88" s="7" t="s">
        <v>885</v>
      </c>
      <c r="V88" s="24" t="s">
        <v>884</v>
      </c>
      <c r="W88" s="8" t="s">
        <v>393</v>
      </c>
      <c r="X88" s="8" t="s">
        <v>477</v>
      </c>
      <c r="Y88" s="10">
        <v>0</v>
      </c>
      <c r="AA88" s="8" t="s">
        <v>627</v>
      </c>
      <c r="AB88" s="8" t="s">
        <v>627</v>
      </c>
      <c r="AC88" s="8" t="s">
        <v>694</v>
      </c>
      <c r="AD88" s="8" t="s">
        <v>755</v>
      </c>
      <c r="AE88" s="8" t="s">
        <v>762</v>
      </c>
      <c r="AF88" s="8" t="s">
        <v>762</v>
      </c>
      <c r="AG88" s="8" t="s">
        <v>776</v>
      </c>
      <c r="AH88" s="13">
        <v>2</v>
      </c>
      <c r="AI88" s="7" t="s">
        <v>782</v>
      </c>
      <c r="AJ88" s="7" t="s">
        <v>782</v>
      </c>
      <c r="AK88" s="7" t="s">
        <v>782</v>
      </c>
      <c r="AL88" s="7" t="s">
        <v>782</v>
      </c>
      <c r="AO88" s="8" t="s">
        <v>791</v>
      </c>
      <c r="AR88" s="13">
        <v>1.1299999999999999</v>
      </c>
    </row>
    <row r="89" spans="1:52" s="9" customFormat="1" ht="37.5" hidden="1" customHeight="1" x14ac:dyDescent="0.3">
      <c r="A89" s="6">
        <v>16</v>
      </c>
      <c r="B89" s="6">
        <v>5</v>
      </c>
      <c r="C89" s="6"/>
      <c r="D89" s="42" t="s">
        <v>784</v>
      </c>
      <c r="E89" s="36" t="s">
        <v>538</v>
      </c>
      <c r="F89" s="36" t="s">
        <v>298</v>
      </c>
      <c r="G89" s="36" t="s">
        <v>221</v>
      </c>
      <c r="H89" s="8" t="s">
        <v>12</v>
      </c>
      <c r="I89" s="36" t="s">
        <v>127</v>
      </c>
      <c r="J89" s="8" t="s">
        <v>105</v>
      </c>
      <c r="K89" s="8" t="s">
        <v>107</v>
      </c>
      <c r="M89" s="19">
        <v>336000</v>
      </c>
      <c r="N89" s="18"/>
      <c r="O89" s="18"/>
      <c r="Q89" s="7" t="s">
        <v>782</v>
      </c>
      <c r="R89" s="7" t="s">
        <v>782</v>
      </c>
      <c r="S89" s="7" t="s">
        <v>782</v>
      </c>
      <c r="T89" s="7" t="s">
        <v>782</v>
      </c>
      <c r="U89" s="7" t="s">
        <v>885</v>
      </c>
      <c r="V89" s="24" t="s">
        <v>884</v>
      </c>
      <c r="W89" s="8" t="s">
        <v>380</v>
      </c>
      <c r="X89" s="8" t="s">
        <v>464</v>
      </c>
      <c r="Y89" s="10">
        <v>0</v>
      </c>
      <c r="AA89" s="8" t="s">
        <v>630</v>
      </c>
      <c r="AB89" s="8" t="s">
        <v>627</v>
      </c>
      <c r="AC89" s="8" t="s">
        <v>682</v>
      </c>
      <c r="AD89" s="8" t="s">
        <v>755</v>
      </c>
      <c r="AE89" s="8" t="s">
        <v>762</v>
      </c>
      <c r="AF89" s="8" t="s">
        <v>762</v>
      </c>
      <c r="AG89" s="8" t="s">
        <v>776</v>
      </c>
      <c r="AH89" s="13">
        <v>2</v>
      </c>
      <c r="AI89" s="7" t="s">
        <v>782</v>
      </c>
      <c r="AJ89" s="7" t="s">
        <v>782</v>
      </c>
      <c r="AK89" s="7" t="s">
        <v>782</v>
      </c>
      <c r="AL89" s="7" t="s">
        <v>782</v>
      </c>
      <c r="AO89" s="8" t="s">
        <v>790</v>
      </c>
      <c r="AP89" s="8" t="s">
        <v>796</v>
      </c>
      <c r="AQ89" s="13">
        <v>2.6</v>
      </c>
      <c r="AR89" s="13">
        <v>0.22</v>
      </c>
    </row>
    <row r="90" spans="1:52" s="9" customFormat="1" ht="37.5" hidden="1" customHeight="1" x14ac:dyDescent="0.3">
      <c r="A90" s="6"/>
      <c r="B90" s="6"/>
      <c r="C90" s="6"/>
      <c r="D90" s="68" t="s">
        <v>891</v>
      </c>
      <c r="E90" s="69"/>
      <c r="F90" s="69"/>
      <c r="G90" s="69"/>
      <c r="H90" s="69"/>
      <c r="I90" s="69"/>
      <c r="J90" s="69"/>
      <c r="K90" s="69"/>
      <c r="L90" s="69"/>
      <c r="M90" s="69"/>
      <c r="N90" s="69"/>
      <c r="O90" s="69"/>
      <c r="P90" s="69"/>
      <c r="Q90" s="69"/>
      <c r="R90" s="69"/>
      <c r="S90" s="69"/>
      <c r="T90" s="69"/>
      <c r="U90" s="69"/>
      <c r="V90" s="69"/>
      <c r="W90" s="69"/>
      <c r="X90" s="69"/>
      <c r="Y90" s="70"/>
      <c r="AA90" s="8"/>
      <c r="AB90" s="8"/>
      <c r="AC90" s="8"/>
      <c r="AD90" s="8"/>
      <c r="AE90" s="8"/>
      <c r="AF90" s="8"/>
      <c r="AG90" s="8"/>
      <c r="AH90" s="13"/>
      <c r="AI90" s="7"/>
      <c r="AJ90" s="7"/>
      <c r="AK90" s="7"/>
      <c r="AL90" s="7"/>
      <c r="AO90" s="8"/>
      <c r="AP90" s="8"/>
      <c r="AQ90" s="13"/>
      <c r="AR90" s="13"/>
    </row>
    <row r="91" spans="1:52" s="9" customFormat="1" ht="409.5" hidden="1" customHeight="1" x14ac:dyDescent="0.3">
      <c r="A91" s="6">
        <v>71</v>
      </c>
      <c r="B91" s="6">
        <v>6</v>
      </c>
      <c r="C91" s="6"/>
      <c r="D91" s="42" t="s">
        <v>785</v>
      </c>
      <c r="E91" s="36" t="s">
        <v>579</v>
      </c>
      <c r="F91" s="36" t="s">
        <v>345</v>
      </c>
      <c r="G91" s="36" t="s">
        <v>267</v>
      </c>
      <c r="H91" s="8" t="s">
        <v>67</v>
      </c>
      <c r="I91" s="36" t="s">
        <v>176</v>
      </c>
      <c r="J91" s="8" t="s">
        <v>103</v>
      </c>
      <c r="K91" s="8" t="s">
        <v>113</v>
      </c>
      <c r="M91" s="10">
        <v>2800000</v>
      </c>
      <c r="N91" s="14"/>
      <c r="O91" s="14" t="s">
        <v>882</v>
      </c>
      <c r="P91" s="8" t="s">
        <v>665</v>
      </c>
      <c r="Q91" s="7" t="s">
        <v>782</v>
      </c>
      <c r="R91" s="7" t="s">
        <v>783</v>
      </c>
      <c r="S91" s="7" t="s">
        <v>782</v>
      </c>
      <c r="T91" s="7" t="s">
        <v>783</v>
      </c>
      <c r="U91" s="7" t="s">
        <v>885</v>
      </c>
      <c r="V91" s="24" t="s">
        <v>884</v>
      </c>
      <c r="W91" s="8" t="s">
        <v>428</v>
      </c>
      <c r="X91" s="8" t="s">
        <v>512</v>
      </c>
      <c r="Y91" s="10">
        <v>2800000</v>
      </c>
      <c r="Z91" s="10" t="s">
        <v>597</v>
      </c>
      <c r="AA91" s="8" t="s">
        <v>632</v>
      </c>
      <c r="AB91" s="8" t="s">
        <v>627</v>
      </c>
      <c r="AC91" s="8" t="s">
        <v>730</v>
      </c>
      <c r="AD91" s="8" t="s">
        <v>755</v>
      </c>
      <c r="AE91" s="8" t="s">
        <v>762</v>
      </c>
      <c r="AF91" s="8" t="s">
        <v>762</v>
      </c>
      <c r="AG91" s="8" t="s">
        <v>776</v>
      </c>
      <c r="AH91" s="13">
        <v>2</v>
      </c>
      <c r="AI91" s="7" t="s">
        <v>783</v>
      </c>
      <c r="AJ91" s="7" t="s">
        <v>783</v>
      </c>
      <c r="AK91" s="7" t="s">
        <v>782</v>
      </c>
      <c r="AL91" s="7" t="s">
        <v>782</v>
      </c>
      <c r="AN91" s="8" t="s">
        <v>787</v>
      </c>
      <c r="AO91" s="8" t="s">
        <v>793</v>
      </c>
      <c r="AR91" s="13">
        <v>8</v>
      </c>
    </row>
    <row r="92" spans="1:52" s="9" customFormat="1" ht="30" customHeight="1" x14ac:dyDescent="0.3">
      <c r="A92" s="6"/>
      <c r="B92" s="6"/>
      <c r="C92" s="6"/>
      <c r="D92" s="42"/>
      <c r="E92" s="36"/>
      <c r="F92" s="36"/>
      <c r="G92" s="36"/>
      <c r="H92" s="8"/>
      <c r="I92" s="36"/>
      <c r="J92" s="8"/>
      <c r="K92" s="8"/>
      <c r="M92" s="10"/>
      <c r="N92" s="10"/>
      <c r="O92" s="10"/>
      <c r="P92" s="8"/>
      <c r="Q92" s="7"/>
      <c r="R92" s="7"/>
      <c r="S92" s="7"/>
      <c r="T92" s="7"/>
      <c r="U92" s="7"/>
      <c r="V92" s="7"/>
      <c r="W92" s="8"/>
      <c r="X92" s="8"/>
      <c r="Y92" s="10"/>
      <c r="Z92" s="10"/>
      <c r="AA92" s="8"/>
      <c r="AB92" s="8"/>
      <c r="AC92" s="8"/>
      <c r="AD92" s="8"/>
      <c r="AE92" s="8"/>
      <c r="AF92" s="8"/>
      <c r="AG92" s="8"/>
      <c r="AH92" s="13"/>
      <c r="AI92" s="7"/>
      <c r="AJ92" s="7"/>
      <c r="AK92" s="7"/>
      <c r="AL92" s="7"/>
      <c r="AN92" s="8"/>
      <c r="AO92" s="8"/>
      <c r="AR92" s="13"/>
    </row>
    <row r="93" spans="1:52" s="9" customFormat="1" ht="30" customHeight="1" x14ac:dyDescent="0.3">
      <c r="A93" s="6"/>
      <c r="B93" s="6"/>
      <c r="C93" s="6"/>
      <c r="D93" s="42"/>
      <c r="E93" s="36"/>
      <c r="F93" s="36"/>
      <c r="G93" s="36"/>
      <c r="H93" s="8"/>
      <c r="I93" s="36"/>
      <c r="J93" s="8"/>
      <c r="K93" s="8"/>
      <c r="M93" s="10"/>
      <c r="N93" s="10"/>
      <c r="O93" s="10"/>
      <c r="P93" s="8"/>
      <c r="Q93" s="7"/>
      <c r="R93" s="7"/>
      <c r="S93" s="7"/>
      <c r="T93" s="7"/>
      <c r="U93" s="7"/>
      <c r="V93" s="7"/>
      <c r="W93" s="8"/>
      <c r="X93" s="8"/>
      <c r="Y93" s="10"/>
      <c r="Z93" s="10"/>
      <c r="AA93" s="8"/>
      <c r="AB93" s="8"/>
      <c r="AC93" s="8"/>
      <c r="AD93" s="8"/>
      <c r="AE93" s="8"/>
      <c r="AF93" s="8"/>
      <c r="AG93" s="8"/>
      <c r="AH93" s="13"/>
      <c r="AI93" s="7"/>
      <c r="AJ93" s="7"/>
      <c r="AK93" s="7"/>
      <c r="AL93" s="7"/>
      <c r="AN93" s="8"/>
      <c r="AO93" s="8"/>
      <c r="AR93" s="13"/>
    </row>
    <row r="94" spans="1:52" s="16" customFormat="1" ht="20.100000000000001" customHeight="1" x14ac:dyDescent="0.3">
      <c r="A94" s="6"/>
      <c r="B94" s="6"/>
      <c r="C94" s="6"/>
      <c r="D94" s="43"/>
      <c r="E94" s="37"/>
      <c r="F94" s="37"/>
      <c r="G94" s="37"/>
      <c r="H94" s="5"/>
      <c r="I94" s="37"/>
      <c r="J94" s="5"/>
      <c r="K94" s="5"/>
      <c r="L94" s="5"/>
      <c r="M94" s="27"/>
      <c r="N94" s="27"/>
      <c r="O94" s="27"/>
      <c r="P94" s="5"/>
      <c r="Q94" s="5"/>
      <c r="R94" s="5"/>
      <c r="S94" s="5"/>
      <c r="T94" s="5"/>
      <c r="U94" s="5"/>
      <c r="V94" s="5"/>
      <c r="W94" s="5"/>
      <c r="X94" s="5"/>
      <c r="Y94" s="5"/>
      <c r="Z94" s="5" t="s">
        <v>863</v>
      </c>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row>
    <row r="95" spans="1:52" s="9" customFormat="1" ht="30" customHeight="1" x14ac:dyDescent="0.3">
      <c r="A95" s="6"/>
      <c r="B95" s="6"/>
      <c r="C95" s="6"/>
      <c r="D95" s="43"/>
      <c r="E95" s="37"/>
      <c r="F95" s="37"/>
      <c r="G95" s="37"/>
      <c r="H95" s="5"/>
      <c r="I95" s="37"/>
      <c r="J95" s="5"/>
      <c r="K95" s="5"/>
      <c r="L95" s="5"/>
      <c r="M95" s="28"/>
      <c r="N95" s="28"/>
      <c r="O95" s="28"/>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row>
    <row r="96" spans="1:52" s="9" customFormat="1" ht="30" customHeight="1" x14ac:dyDescent="0.3">
      <c r="A96" s="6"/>
      <c r="B96" s="6"/>
      <c r="C96" s="6"/>
      <c r="D96" s="43"/>
      <c r="E96" s="37"/>
      <c r="F96" s="37"/>
      <c r="G96" s="37"/>
      <c r="H96" s="5"/>
      <c r="I96" s="37"/>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row>
    <row r="97" spans="1:52" s="9" customFormat="1" ht="30" customHeight="1" x14ac:dyDescent="0.3">
      <c r="A97" s="6"/>
      <c r="B97" s="6"/>
      <c r="C97" s="6"/>
      <c r="D97" s="43"/>
      <c r="E97" s="37"/>
      <c r="F97" s="37"/>
      <c r="G97" s="37"/>
      <c r="H97" s="5"/>
      <c r="I97" s="37"/>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row>
    <row r="98" spans="1:52" s="9" customFormat="1" ht="30" customHeight="1" x14ac:dyDescent="0.3">
      <c r="A98" s="6"/>
      <c r="B98" s="6"/>
      <c r="C98" s="6"/>
      <c r="D98" s="43"/>
      <c r="E98" s="37"/>
      <c r="F98" s="37"/>
      <c r="G98" s="37"/>
      <c r="H98" s="5"/>
      <c r="I98" s="37"/>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row>
    <row r="99" spans="1:52" s="9" customFormat="1" ht="30" customHeight="1" x14ac:dyDescent="0.3">
      <c r="A99" s="6"/>
      <c r="B99" s="6"/>
      <c r="C99" s="6"/>
      <c r="D99" s="43"/>
      <c r="E99" s="37"/>
      <c r="F99" s="37"/>
      <c r="G99" s="37"/>
      <c r="H99" s="5">
        <v>6</v>
      </c>
      <c r="I99" s="37"/>
      <c r="J99" s="5" t="s">
        <v>859</v>
      </c>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row>
    <row r="100" spans="1:52" s="9" customFormat="1" ht="30" customHeight="1" x14ac:dyDescent="0.3">
      <c r="A100" s="1">
        <v>28</v>
      </c>
      <c r="B100" s="1"/>
      <c r="C100" s="1"/>
      <c r="D100" s="42" t="s">
        <v>784</v>
      </c>
      <c r="E100" s="36" t="s">
        <v>549</v>
      </c>
      <c r="F100" s="36" t="s">
        <v>309</v>
      </c>
      <c r="G100" s="36" t="s">
        <v>232</v>
      </c>
      <c r="H100" s="8" t="s">
        <v>24</v>
      </c>
      <c r="I100" s="36" t="s">
        <v>138</v>
      </c>
      <c r="J100" s="8" t="s">
        <v>103</v>
      </c>
      <c r="K100" s="8" t="s">
        <v>108</v>
      </c>
      <c r="Q100" s="7" t="s">
        <v>782</v>
      </c>
      <c r="R100" s="7" t="s">
        <v>782</v>
      </c>
      <c r="S100" s="7" t="s">
        <v>782</v>
      </c>
      <c r="T100" s="7" t="s">
        <v>782</v>
      </c>
      <c r="U100" s="7" t="s">
        <v>885</v>
      </c>
      <c r="V100" s="7"/>
      <c r="W100" s="8" t="s">
        <v>391</v>
      </c>
      <c r="X100" s="8" t="s">
        <v>475</v>
      </c>
      <c r="Y100" s="10">
        <v>594000</v>
      </c>
      <c r="AA100" s="8" t="s">
        <v>627</v>
      </c>
      <c r="AB100" s="8" t="s">
        <v>627</v>
      </c>
      <c r="AD100" s="8" t="s">
        <v>755</v>
      </c>
      <c r="AE100" s="8" t="s">
        <v>759</v>
      </c>
      <c r="AF100" s="8" t="s">
        <v>759</v>
      </c>
      <c r="AG100" s="8" t="s">
        <v>771</v>
      </c>
      <c r="AH100" s="13">
        <v>3</v>
      </c>
      <c r="AI100" s="7" t="s">
        <v>782</v>
      </c>
      <c r="AJ100" s="7" t="s">
        <v>782</v>
      </c>
      <c r="AK100" s="7" t="s">
        <v>782</v>
      </c>
      <c r="AL100" s="7" t="s">
        <v>782</v>
      </c>
      <c r="AN100" s="8" t="s">
        <v>786</v>
      </c>
      <c r="AO100" s="8" t="s">
        <v>790</v>
      </c>
      <c r="AP100" s="8" t="s">
        <v>796</v>
      </c>
      <c r="AQ100" s="13">
        <v>6.36</v>
      </c>
      <c r="AU100" s="16"/>
      <c r="AV100" s="16"/>
      <c r="AW100" s="16"/>
      <c r="AX100" s="16"/>
      <c r="AY100" s="16"/>
      <c r="AZ100" s="16"/>
    </row>
    <row r="101" spans="1:52" s="9" customFormat="1" ht="30" customHeight="1" x14ac:dyDescent="0.3">
      <c r="A101" s="6">
        <v>99</v>
      </c>
      <c r="B101" s="6"/>
      <c r="C101" s="6"/>
      <c r="D101" s="44"/>
      <c r="E101" s="38"/>
      <c r="F101" s="36" t="s">
        <v>366</v>
      </c>
      <c r="G101" s="36" t="s">
        <v>284</v>
      </c>
      <c r="H101" s="8" t="s">
        <v>95</v>
      </c>
      <c r="I101" s="36" t="s">
        <v>202</v>
      </c>
      <c r="J101" s="8" t="s">
        <v>105</v>
      </c>
      <c r="K101" s="8" t="s">
        <v>115</v>
      </c>
      <c r="Q101" s="7" t="s">
        <v>782</v>
      </c>
      <c r="R101" s="7" t="s">
        <v>782</v>
      </c>
      <c r="S101" s="7" t="s">
        <v>782</v>
      </c>
      <c r="T101" s="7" t="s">
        <v>782</v>
      </c>
      <c r="U101" s="7" t="s">
        <v>885</v>
      </c>
      <c r="V101" s="7"/>
      <c r="W101" s="8" t="s">
        <v>450</v>
      </c>
      <c r="Y101" s="10">
        <v>0</v>
      </c>
      <c r="AD101" s="8" t="s">
        <v>755</v>
      </c>
      <c r="AE101" s="8" t="s">
        <v>764</v>
      </c>
      <c r="AF101" s="8" t="s">
        <v>764</v>
      </c>
      <c r="AG101" s="8" t="s">
        <v>764</v>
      </c>
      <c r="AI101" s="7" t="s">
        <v>782</v>
      </c>
      <c r="AJ101" s="7" t="s">
        <v>782</v>
      </c>
      <c r="AK101" s="7" t="s">
        <v>782</v>
      </c>
      <c r="AL101" s="7" t="s">
        <v>782</v>
      </c>
    </row>
    <row r="102" spans="1:52" ht="30" customHeight="1" x14ac:dyDescent="0.3">
      <c r="A102" s="6">
        <v>101</v>
      </c>
      <c r="D102" s="44"/>
      <c r="E102" s="38"/>
      <c r="F102" s="36" t="s">
        <v>366</v>
      </c>
      <c r="G102" s="36" t="s">
        <v>284</v>
      </c>
      <c r="H102" s="8" t="s">
        <v>97</v>
      </c>
      <c r="I102" s="36" t="s">
        <v>204</v>
      </c>
      <c r="J102" s="8" t="s">
        <v>104</v>
      </c>
      <c r="K102" s="8" t="s">
        <v>115</v>
      </c>
      <c r="L102" s="9"/>
      <c r="M102" s="9"/>
      <c r="N102" s="9"/>
      <c r="O102" s="9"/>
      <c r="P102" s="9"/>
      <c r="Q102" s="7" t="s">
        <v>782</v>
      </c>
      <c r="R102" s="7" t="s">
        <v>782</v>
      </c>
      <c r="S102" s="7" t="s">
        <v>782</v>
      </c>
      <c r="T102" s="7" t="s">
        <v>782</v>
      </c>
      <c r="U102" s="7" t="s">
        <v>885</v>
      </c>
      <c r="V102" s="7"/>
      <c r="W102" s="8" t="s">
        <v>450</v>
      </c>
      <c r="X102" s="9"/>
      <c r="Y102" s="10">
        <v>0</v>
      </c>
      <c r="Z102" s="9"/>
      <c r="AA102" s="9"/>
      <c r="AB102" s="9"/>
      <c r="AC102" s="9"/>
      <c r="AD102" s="8" t="s">
        <v>755</v>
      </c>
      <c r="AE102" s="8" t="s">
        <v>764</v>
      </c>
      <c r="AF102" s="8" t="s">
        <v>764</v>
      </c>
      <c r="AG102" s="8" t="s">
        <v>764</v>
      </c>
      <c r="AH102" s="9"/>
      <c r="AI102" s="7" t="s">
        <v>782</v>
      </c>
      <c r="AJ102" s="7" t="s">
        <v>782</v>
      </c>
      <c r="AK102" s="7" t="s">
        <v>782</v>
      </c>
      <c r="AL102" s="7" t="s">
        <v>782</v>
      </c>
      <c r="AM102" s="9"/>
      <c r="AN102" s="9"/>
      <c r="AO102" s="9"/>
      <c r="AP102" s="9"/>
      <c r="AQ102" s="9"/>
      <c r="AR102" s="9"/>
      <c r="AS102" s="9"/>
      <c r="AT102" s="9"/>
      <c r="AU102" s="9"/>
      <c r="AV102" s="9"/>
      <c r="AW102" s="9"/>
      <c r="AX102" s="9"/>
      <c r="AY102" s="9"/>
      <c r="AZ102" s="9"/>
    </row>
    <row r="103" spans="1:52" ht="30" customHeight="1" x14ac:dyDescent="0.3">
      <c r="A103" s="6">
        <v>102</v>
      </c>
      <c r="D103" s="44"/>
      <c r="E103" s="38"/>
      <c r="F103" s="36" t="s">
        <v>366</v>
      </c>
      <c r="G103" s="36" t="s">
        <v>284</v>
      </c>
      <c r="H103" s="8" t="s">
        <v>98</v>
      </c>
      <c r="I103" s="36" t="s">
        <v>205</v>
      </c>
      <c r="J103" s="8" t="s">
        <v>106</v>
      </c>
      <c r="K103" s="8" t="s">
        <v>115</v>
      </c>
      <c r="L103" s="9"/>
      <c r="M103" s="10"/>
      <c r="N103" s="10"/>
      <c r="O103" s="10"/>
      <c r="P103" s="9"/>
      <c r="Q103" s="7" t="s">
        <v>782</v>
      </c>
      <c r="R103" s="7" t="s">
        <v>782</v>
      </c>
      <c r="S103" s="7" t="s">
        <v>782</v>
      </c>
      <c r="T103" s="7" t="s">
        <v>782</v>
      </c>
      <c r="U103" s="7" t="s">
        <v>885</v>
      </c>
      <c r="V103" s="7"/>
      <c r="W103" s="8" t="s">
        <v>450</v>
      </c>
      <c r="X103" s="9"/>
      <c r="Y103" s="10">
        <v>0</v>
      </c>
      <c r="Z103" s="9"/>
      <c r="AA103" s="9"/>
      <c r="AB103" s="9"/>
      <c r="AC103" s="9"/>
      <c r="AD103" s="8" t="s">
        <v>755</v>
      </c>
      <c r="AE103" s="8" t="s">
        <v>764</v>
      </c>
      <c r="AF103" s="8" t="s">
        <v>764</v>
      </c>
      <c r="AG103" s="8" t="s">
        <v>764</v>
      </c>
      <c r="AH103" s="9"/>
      <c r="AI103" s="7" t="s">
        <v>782</v>
      </c>
      <c r="AJ103" s="7" t="s">
        <v>782</v>
      </c>
      <c r="AK103" s="7" t="s">
        <v>782</v>
      </c>
      <c r="AL103" s="7" t="s">
        <v>782</v>
      </c>
      <c r="AM103" s="9"/>
      <c r="AN103" s="9"/>
      <c r="AO103" s="9"/>
      <c r="AP103" s="9"/>
      <c r="AQ103" s="9"/>
      <c r="AR103" s="9"/>
      <c r="AS103" s="9"/>
      <c r="AT103" s="9"/>
      <c r="AU103" s="9"/>
      <c r="AV103" s="9"/>
      <c r="AW103" s="9"/>
      <c r="AX103" s="9"/>
      <c r="AY103" s="9"/>
      <c r="AZ103" s="9"/>
    </row>
    <row r="104" spans="1:52" ht="30" customHeight="1" x14ac:dyDescent="0.3">
      <c r="A104" s="1">
        <v>103</v>
      </c>
      <c r="B104" s="1"/>
      <c r="C104" s="1"/>
      <c r="D104" s="44"/>
      <c r="E104" s="38"/>
      <c r="F104" s="36" t="s">
        <v>366</v>
      </c>
      <c r="G104" s="36" t="s">
        <v>284</v>
      </c>
      <c r="H104" s="8" t="s">
        <v>99</v>
      </c>
      <c r="I104" s="36" t="s">
        <v>206</v>
      </c>
      <c r="J104" s="8" t="s">
        <v>106</v>
      </c>
      <c r="K104" s="8" t="s">
        <v>115</v>
      </c>
      <c r="L104" s="9"/>
      <c r="M104" s="10"/>
      <c r="N104" s="10"/>
      <c r="O104" s="10"/>
      <c r="P104" s="9"/>
      <c r="Q104" s="7" t="s">
        <v>782</v>
      </c>
      <c r="R104" s="7" t="s">
        <v>782</v>
      </c>
      <c r="S104" s="7" t="s">
        <v>782</v>
      </c>
      <c r="T104" s="7" t="s">
        <v>782</v>
      </c>
      <c r="U104" s="7" t="s">
        <v>885</v>
      </c>
      <c r="V104" s="7"/>
      <c r="W104" s="8" t="s">
        <v>450</v>
      </c>
      <c r="X104" s="9"/>
      <c r="Y104" s="10">
        <v>0</v>
      </c>
      <c r="Z104" s="9"/>
      <c r="AA104" s="9"/>
      <c r="AB104" s="9"/>
      <c r="AC104" s="9"/>
      <c r="AD104" s="8" t="s">
        <v>755</v>
      </c>
      <c r="AE104" s="8" t="s">
        <v>764</v>
      </c>
      <c r="AF104" s="8" t="s">
        <v>764</v>
      </c>
      <c r="AG104" s="8" t="s">
        <v>764</v>
      </c>
      <c r="AH104" s="9"/>
      <c r="AI104" s="7" t="s">
        <v>782</v>
      </c>
      <c r="AJ104" s="7" t="s">
        <v>782</v>
      </c>
      <c r="AK104" s="7" t="s">
        <v>782</v>
      </c>
      <c r="AL104" s="7" t="s">
        <v>782</v>
      </c>
      <c r="AM104" s="9"/>
      <c r="AN104" s="9"/>
      <c r="AO104" s="9"/>
      <c r="AP104" s="9"/>
      <c r="AQ104" s="9"/>
      <c r="AR104" s="9"/>
      <c r="AS104" s="9"/>
      <c r="AT104" s="9"/>
      <c r="AU104" s="9"/>
      <c r="AV104" s="9"/>
      <c r="AW104" s="9"/>
      <c r="AX104" s="9"/>
      <c r="AY104" s="9"/>
      <c r="AZ104" s="9"/>
    </row>
    <row r="105" spans="1:52" ht="30" customHeight="1" x14ac:dyDescent="0.3">
      <c r="A105" s="6">
        <v>104</v>
      </c>
      <c r="D105" s="44"/>
      <c r="E105" s="38"/>
      <c r="F105" s="36" t="s">
        <v>366</v>
      </c>
      <c r="G105" s="36" t="s">
        <v>284</v>
      </c>
      <c r="H105" s="8" t="s">
        <v>100</v>
      </c>
      <c r="I105" s="36" t="s">
        <v>207</v>
      </c>
      <c r="J105" s="8" t="s">
        <v>106</v>
      </c>
      <c r="K105" s="8" t="s">
        <v>115</v>
      </c>
      <c r="L105" s="9"/>
      <c r="M105" s="27"/>
      <c r="N105" s="27"/>
      <c r="O105" s="27"/>
      <c r="P105" s="9"/>
      <c r="Q105" s="7" t="s">
        <v>782</v>
      </c>
      <c r="R105" s="7" t="s">
        <v>782</v>
      </c>
      <c r="S105" s="7" t="s">
        <v>782</v>
      </c>
      <c r="T105" s="7" t="s">
        <v>782</v>
      </c>
      <c r="U105" s="7" t="s">
        <v>885</v>
      </c>
      <c r="V105" s="7"/>
      <c r="W105" s="8" t="s">
        <v>450</v>
      </c>
      <c r="X105" s="9"/>
      <c r="Y105" s="10">
        <v>0</v>
      </c>
      <c r="Z105" s="9"/>
      <c r="AA105" s="9"/>
      <c r="AB105" s="9"/>
      <c r="AC105" s="9"/>
      <c r="AD105" s="8" t="s">
        <v>755</v>
      </c>
      <c r="AE105" s="8" t="s">
        <v>764</v>
      </c>
      <c r="AF105" s="8" t="s">
        <v>764</v>
      </c>
      <c r="AG105" s="8" t="s">
        <v>764</v>
      </c>
      <c r="AH105" s="9"/>
      <c r="AI105" s="7" t="s">
        <v>782</v>
      </c>
      <c r="AJ105" s="7" t="s">
        <v>782</v>
      </c>
      <c r="AK105" s="7" t="s">
        <v>782</v>
      </c>
      <c r="AL105" s="7" t="s">
        <v>782</v>
      </c>
      <c r="AM105" s="9"/>
      <c r="AN105" s="9"/>
      <c r="AO105" s="9"/>
      <c r="AP105" s="9"/>
      <c r="AQ105" s="9"/>
      <c r="AR105" s="9"/>
      <c r="AS105" s="9"/>
      <c r="AT105" s="9"/>
      <c r="AU105" s="9"/>
      <c r="AV105" s="9"/>
      <c r="AW105" s="9"/>
      <c r="AX105" s="9"/>
      <c r="AY105" s="9"/>
      <c r="AZ105" s="9"/>
    </row>
    <row r="106" spans="1:52" ht="30" customHeight="1" x14ac:dyDescent="0.3">
      <c r="A106" s="6">
        <v>105</v>
      </c>
      <c r="D106" s="44"/>
      <c r="E106" s="38"/>
      <c r="F106" s="36" t="s">
        <v>366</v>
      </c>
      <c r="G106" s="36" t="s">
        <v>284</v>
      </c>
      <c r="H106" s="8" t="s">
        <v>101</v>
      </c>
      <c r="I106" s="36" t="s">
        <v>208</v>
      </c>
      <c r="J106" s="8" t="s">
        <v>103</v>
      </c>
      <c r="K106" s="8" t="s">
        <v>115</v>
      </c>
      <c r="L106" s="9"/>
      <c r="M106" s="28"/>
      <c r="N106" s="28"/>
      <c r="O106" s="28"/>
      <c r="P106" s="9"/>
      <c r="Q106" s="7" t="s">
        <v>782</v>
      </c>
      <c r="R106" s="7" t="s">
        <v>782</v>
      </c>
      <c r="S106" s="7" t="s">
        <v>782</v>
      </c>
      <c r="T106" s="7" t="s">
        <v>782</v>
      </c>
      <c r="U106" s="7" t="s">
        <v>885</v>
      </c>
      <c r="V106" s="7"/>
      <c r="W106" s="8" t="s">
        <v>450</v>
      </c>
      <c r="X106" s="9"/>
      <c r="Y106" s="10">
        <v>0</v>
      </c>
      <c r="Z106" s="9"/>
      <c r="AA106" s="9"/>
      <c r="AB106" s="9"/>
      <c r="AC106" s="9"/>
      <c r="AD106" s="8" t="s">
        <v>755</v>
      </c>
      <c r="AE106" s="8" t="s">
        <v>764</v>
      </c>
      <c r="AF106" s="8" t="s">
        <v>764</v>
      </c>
      <c r="AG106" s="8" t="s">
        <v>764</v>
      </c>
      <c r="AH106" s="9"/>
      <c r="AI106" s="7" t="s">
        <v>782</v>
      </c>
      <c r="AJ106" s="7" t="s">
        <v>782</v>
      </c>
      <c r="AK106" s="7" t="s">
        <v>782</v>
      </c>
      <c r="AL106" s="7" t="s">
        <v>782</v>
      </c>
      <c r="AM106" s="9"/>
      <c r="AN106" s="9"/>
      <c r="AO106" s="9"/>
      <c r="AP106" s="9"/>
      <c r="AQ106" s="9"/>
      <c r="AR106" s="9"/>
      <c r="AS106" s="9"/>
      <c r="AT106" s="9"/>
      <c r="AU106" s="9"/>
      <c r="AV106" s="9"/>
      <c r="AW106" s="9"/>
      <c r="AX106" s="9"/>
      <c r="AY106" s="9"/>
      <c r="AZ106" s="9"/>
    </row>
    <row r="107" spans="1:52" ht="30" customHeight="1" x14ac:dyDescent="0.3">
      <c r="A107" s="6">
        <v>106</v>
      </c>
      <c r="D107" s="44"/>
      <c r="E107" s="38"/>
      <c r="F107" s="36" t="s">
        <v>366</v>
      </c>
      <c r="G107" s="36" t="s">
        <v>284</v>
      </c>
      <c r="H107" s="8" t="s">
        <v>102</v>
      </c>
      <c r="I107" s="36" t="s">
        <v>209</v>
      </c>
      <c r="J107" s="8" t="s">
        <v>104</v>
      </c>
      <c r="K107" s="8" t="s">
        <v>115</v>
      </c>
      <c r="L107" s="9"/>
      <c r="N107" s="5"/>
      <c r="O107" s="5"/>
      <c r="P107" s="9"/>
      <c r="Q107" s="7" t="s">
        <v>782</v>
      </c>
      <c r="R107" s="7" t="s">
        <v>782</v>
      </c>
      <c r="S107" s="7" t="s">
        <v>782</v>
      </c>
      <c r="T107" s="7" t="s">
        <v>782</v>
      </c>
      <c r="U107" s="7" t="s">
        <v>885</v>
      </c>
      <c r="V107" s="7"/>
      <c r="W107" s="8" t="s">
        <v>450</v>
      </c>
      <c r="X107" s="9"/>
      <c r="Y107" s="10">
        <v>0</v>
      </c>
      <c r="Z107" s="9"/>
      <c r="AA107" s="9"/>
      <c r="AB107" s="9"/>
      <c r="AC107" s="9"/>
      <c r="AD107" s="8" t="s">
        <v>755</v>
      </c>
      <c r="AE107" s="8" t="s">
        <v>764</v>
      </c>
      <c r="AF107" s="8" t="s">
        <v>764</v>
      </c>
      <c r="AG107" s="8" t="s">
        <v>764</v>
      </c>
      <c r="AH107" s="9"/>
      <c r="AI107" s="7" t="s">
        <v>782</v>
      </c>
      <c r="AJ107" s="7" t="s">
        <v>782</v>
      </c>
      <c r="AK107" s="7" t="s">
        <v>782</v>
      </c>
      <c r="AL107" s="7" t="s">
        <v>782</v>
      </c>
      <c r="AM107" s="9"/>
      <c r="AN107" s="9"/>
      <c r="AO107" s="9"/>
      <c r="AP107" s="9"/>
      <c r="AQ107" s="9"/>
      <c r="AR107" s="9"/>
      <c r="AS107" s="9"/>
      <c r="AT107" s="9"/>
      <c r="AU107" s="9"/>
      <c r="AV107" s="9"/>
      <c r="AW107" s="9"/>
      <c r="AX107" s="9"/>
      <c r="AY107" s="9"/>
      <c r="AZ107" s="9"/>
    </row>
    <row r="108" spans="1:52" ht="30" customHeight="1" x14ac:dyDescent="0.3">
      <c r="A108" s="6">
        <v>4</v>
      </c>
      <c r="D108" s="45"/>
      <c r="E108" s="39"/>
      <c r="F108" s="39"/>
      <c r="G108" s="39"/>
      <c r="H108" s="29" t="s">
        <v>0</v>
      </c>
      <c r="I108" s="39"/>
      <c r="J108" s="29"/>
      <c r="K108" s="29"/>
      <c r="L108" s="29"/>
      <c r="M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row>
    <row r="109" spans="1:52" ht="30" customHeight="1" x14ac:dyDescent="0.3">
      <c r="A109" s="6">
        <v>17</v>
      </c>
      <c r="D109" s="45"/>
      <c r="E109" s="39"/>
      <c r="F109" s="39"/>
      <c r="G109" s="39"/>
      <c r="H109" s="29" t="s">
        <v>13</v>
      </c>
      <c r="I109" s="39"/>
      <c r="J109" s="29"/>
      <c r="K109" s="29"/>
      <c r="L109" s="29"/>
      <c r="M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row>
    <row r="110" spans="1:52" ht="30" customHeight="1" x14ac:dyDescent="0.3">
      <c r="A110" s="6">
        <v>31</v>
      </c>
      <c r="D110" s="45"/>
      <c r="E110" s="39"/>
      <c r="F110" s="39"/>
      <c r="G110" s="39"/>
      <c r="H110" s="29" t="s">
        <v>27</v>
      </c>
      <c r="I110" s="39"/>
      <c r="J110" s="29"/>
      <c r="K110" s="29"/>
      <c r="L110" s="29"/>
      <c r="M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row>
    <row r="111" spans="1:52" x14ac:dyDescent="0.3">
      <c r="A111" s="6">
        <v>39</v>
      </c>
      <c r="D111" s="45"/>
      <c r="E111" s="39"/>
      <c r="F111" s="39"/>
      <c r="G111" s="39"/>
      <c r="H111" s="29" t="s">
        <v>35</v>
      </c>
      <c r="I111" s="39"/>
      <c r="J111" s="29"/>
      <c r="K111" s="29"/>
      <c r="L111" s="29"/>
      <c r="M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row>
    <row r="112" spans="1:52" ht="30" customHeight="1" x14ac:dyDescent="0.3">
      <c r="A112" s="6">
        <v>44</v>
      </c>
      <c r="D112" s="45"/>
      <c r="E112" s="39"/>
      <c r="F112" s="39"/>
      <c r="G112" s="39"/>
      <c r="H112" s="29" t="s">
        <v>40</v>
      </c>
      <c r="I112" s="39"/>
      <c r="J112" s="29"/>
      <c r="K112" s="29"/>
      <c r="L112" s="29"/>
      <c r="M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row>
    <row r="113" spans="1:52" ht="30" customHeight="1" x14ac:dyDescent="0.3">
      <c r="A113" s="6">
        <v>46</v>
      </c>
      <c r="D113" s="45"/>
      <c r="E113" s="39"/>
      <c r="F113" s="39"/>
      <c r="G113" s="39"/>
      <c r="H113" s="29" t="s">
        <v>42</v>
      </c>
      <c r="I113" s="39"/>
      <c r="J113" s="29"/>
      <c r="K113" s="29"/>
      <c r="L113" s="29"/>
      <c r="M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row>
    <row r="114" spans="1:52" x14ac:dyDescent="0.3">
      <c r="A114" s="1">
        <v>58</v>
      </c>
      <c r="B114" s="1"/>
      <c r="C114" s="1"/>
      <c r="D114" s="45"/>
      <c r="E114" s="39"/>
      <c r="F114" s="39"/>
      <c r="G114" s="39"/>
      <c r="H114" s="29" t="s">
        <v>54</v>
      </c>
      <c r="I114" s="39"/>
      <c r="J114" s="29"/>
      <c r="K114" s="29"/>
      <c r="L114" s="29"/>
      <c r="M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row>
    <row r="115" spans="1:52" s="31" customFormat="1" ht="20.100000000000001" customHeight="1" x14ac:dyDescent="0.3">
      <c r="A115" s="6">
        <v>75</v>
      </c>
      <c r="B115" s="6"/>
      <c r="C115" s="6"/>
      <c r="D115" s="45"/>
      <c r="E115" s="39"/>
      <c r="F115" s="39"/>
      <c r="G115" s="39"/>
      <c r="H115" s="29" t="s">
        <v>71</v>
      </c>
      <c r="I115" s="39"/>
      <c r="J115" s="29"/>
      <c r="K115" s="29"/>
      <c r="L115" s="29"/>
      <c r="M115" s="29"/>
      <c r="N115" s="18"/>
      <c r="O115" s="30"/>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5"/>
      <c r="AV115" s="5"/>
      <c r="AW115" s="5"/>
      <c r="AX115" s="5"/>
      <c r="AY115" s="5"/>
      <c r="AZ115" s="5"/>
    </row>
    <row r="116" spans="1:52" x14ac:dyDescent="0.3">
      <c r="A116" s="6">
        <v>94</v>
      </c>
      <c r="D116" s="45"/>
      <c r="E116" s="39"/>
      <c r="F116" s="39"/>
      <c r="G116" s="39"/>
      <c r="H116" s="29" t="s">
        <v>90</v>
      </c>
      <c r="I116" s="39"/>
      <c r="J116" s="29"/>
      <c r="K116" s="29"/>
      <c r="L116" s="29"/>
      <c r="M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row>
    <row r="117" spans="1:52" x14ac:dyDescent="0.3">
      <c r="A117" s="6">
        <v>2</v>
      </c>
      <c r="H117" s="32" t="s">
        <v>858</v>
      </c>
      <c r="N117" s="33"/>
      <c r="O117" s="34"/>
    </row>
    <row r="118" spans="1:52" x14ac:dyDescent="0.3">
      <c r="A118" s="6">
        <v>1</v>
      </c>
      <c r="H118" s="32" t="s">
        <v>857</v>
      </c>
    </row>
    <row r="121" spans="1:52" x14ac:dyDescent="0.3">
      <c r="A121" s="35"/>
      <c r="B121" s="35"/>
      <c r="C121" s="35"/>
      <c r="D121" s="46"/>
      <c r="E121" s="40" t="s">
        <v>856</v>
      </c>
      <c r="F121" s="40"/>
      <c r="G121" s="40"/>
      <c r="H121" s="31"/>
      <c r="I121" s="40"/>
      <c r="J121" s="31"/>
      <c r="K121" s="31"/>
      <c r="L121" s="31"/>
      <c r="M121" s="31">
        <f>SUM(M10:M119)</f>
        <v>60904000</v>
      </c>
      <c r="P121" s="31"/>
      <c r="Q121" s="31"/>
      <c r="R121" s="31"/>
      <c r="S121" s="31"/>
      <c r="T121" s="31"/>
      <c r="U121" s="31"/>
      <c r="V121" s="31"/>
      <c r="W121" s="31"/>
      <c r="X121" s="31"/>
      <c r="Y121" s="31">
        <f>SUM(Y10:Y119)</f>
        <v>74771000</v>
      </c>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row>
  </sheetData>
  <autoFilter ref="A1:AZ1" xr:uid="{83C1340D-914D-4A8D-B930-1BF2257D1CBD}"/>
  <sortState xmlns:xlrd2="http://schemas.microsoft.com/office/spreadsheetml/2017/richdata2" ref="A2:AZ123">
    <sortCondition ref="H2:H123"/>
  </sortState>
  <mergeCells count="4">
    <mergeCell ref="D74:Y74"/>
    <mergeCell ref="D77:Y77"/>
    <mergeCell ref="D82:Y82"/>
    <mergeCell ref="D90:Y90"/>
  </mergeCells>
  <pageMargins left="0.25" right="0.25" top="0.75" bottom="0.75" header="0.3" footer="0.3"/>
  <pageSetup paperSize="5" scale="48" fitToHeight="0" orientation="landscape" horizontalDpi="4294967293" verticalDpi="0" r:id="rId1"/>
  <headerFooter>
    <oddHeader>&amp;C&amp;"-,Bold"&amp;12Environment and Natural Resources Trust Fund
Final Work Plan Review and Approvals - M.L. 2021 (RFP &amp;U2020&amp;U /FY21) as of 8/13/21</oddHeader>
    <oddFooter>&amp;LSOURCE: LCCMR&amp;CPage &amp;P of &amp;N&amp;R8/13/21  1:XX PM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D89DA-41D1-4A23-A11C-D8737559504A}">
  <dimension ref="A1:D121"/>
  <sheetViews>
    <sheetView workbookViewId="0">
      <selection activeCell="H11" sqref="H11"/>
    </sheetView>
  </sheetViews>
  <sheetFormatPr defaultColWidth="8.85546875" defaultRowHeight="15" x14ac:dyDescent="0.25"/>
  <cols>
    <col min="1" max="1" width="38.28515625" style="56" customWidth="1"/>
    <col min="2" max="2" width="15.28515625" style="56" customWidth="1"/>
    <col min="3" max="3" width="14" style="56" customWidth="1"/>
    <col min="4" max="4" width="49.5703125" style="50" customWidth="1"/>
    <col min="5" max="16384" width="8.85546875" style="50"/>
  </cols>
  <sheetData>
    <row r="1" spans="1:4" x14ac:dyDescent="0.25">
      <c r="A1" s="49" t="s">
        <v>826</v>
      </c>
      <c r="B1" s="49" t="s">
        <v>823</v>
      </c>
      <c r="C1" s="49" t="s">
        <v>822</v>
      </c>
    </row>
    <row r="2" spans="1:4" ht="30" x14ac:dyDescent="0.25">
      <c r="A2" s="47" t="s">
        <v>543</v>
      </c>
      <c r="B2" s="47" t="s">
        <v>328</v>
      </c>
      <c r="C2" s="47" t="s">
        <v>242</v>
      </c>
      <c r="D2" s="50" t="str">
        <f t="shared" ref="D2:D33" si="0">_xlfn.CONCAT(C2," ",B2,", ", A2)</f>
        <v>Brian Aukema, U of MN, College of Food, Agricultural and Natural Resource Sciences</v>
      </c>
    </row>
    <row r="3" spans="1:4" x14ac:dyDescent="0.25">
      <c r="A3" s="47" t="s">
        <v>584</v>
      </c>
      <c r="B3" s="47" t="s">
        <v>352</v>
      </c>
      <c r="C3" s="47" t="s">
        <v>274</v>
      </c>
      <c r="D3" s="50" t="str">
        <f t="shared" si="0"/>
        <v>Laura Babcock, U of MN, School of Public Health</v>
      </c>
    </row>
    <row r="4" spans="1:4" x14ac:dyDescent="0.25">
      <c r="A4" s="47" t="s">
        <v>586</v>
      </c>
      <c r="B4" s="47" t="s">
        <v>355</v>
      </c>
      <c r="C4" s="47" t="s">
        <v>277</v>
      </c>
      <c r="D4" s="50" t="str">
        <f t="shared" si="0"/>
        <v>David Baes, Northern Community Radio, Inc.</v>
      </c>
    </row>
    <row r="5" spans="1:4" x14ac:dyDescent="0.25">
      <c r="A5" s="47" t="s">
        <v>551</v>
      </c>
      <c r="B5" s="47" t="s">
        <v>312</v>
      </c>
      <c r="C5" s="47" t="s">
        <v>235</v>
      </c>
      <c r="D5" s="50" t="str">
        <f t="shared" si="0"/>
        <v>Beth Becker, YMCA of the Greater Twin Cities</v>
      </c>
    </row>
    <row r="6" spans="1:4" x14ac:dyDescent="0.25">
      <c r="A6" s="47" t="s">
        <v>539</v>
      </c>
      <c r="B6" s="47" t="s">
        <v>348</v>
      </c>
      <c r="C6" s="47" t="s">
        <v>271</v>
      </c>
      <c r="D6" s="50" t="str">
        <f t="shared" si="0"/>
        <v>Annie Bracey, U of MN, Duluth - NRRI</v>
      </c>
    </row>
    <row r="7" spans="1:4" x14ac:dyDescent="0.25">
      <c r="A7" s="47" t="s">
        <v>539</v>
      </c>
      <c r="B7" s="47" t="s">
        <v>358</v>
      </c>
      <c r="C7" s="47" t="s">
        <v>245</v>
      </c>
      <c r="D7" s="50" t="str">
        <f t="shared" si="0"/>
        <v>Valerie Brady, U of MN, Duluth - NRRI</v>
      </c>
    </row>
    <row r="8" spans="1:4" ht="30" x14ac:dyDescent="0.25">
      <c r="A8" s="47" t="s">
        <v>543</v>
      </c>
      <c r="B8" s="47" t="s">
        <v>296</v>
      </c>
      <c r="C8" s="47" t="s">
        <v>219</v>
      </c>
      <c r="D8" s="50" t="str">
        <f t="shared" si="0"/>
        <v>Joseph Bump, U of MN, College of Food, Agricultural and Natural Resource Sciences</v>
      </c>
    </row>
    <row r="9" spans="1:4" ht="30" x14ac:dyDescent="0.25">
      <c r="A9" s="47" t="s">
        <v>543</v>
      </c>
      <c r="B9" s="47" t="s">
        <v>299</v>
      </c>
      <c r="C9" s="47" t="s">
        <v>222</v>
      </c>
      <c r="D9" s="50" t="str">
        <f t="shared" si="0"/>
        <v>Anna Cates, U of MN, College of Food, Agricultural and Natural Resource Sciences</v>
      </c>
    </row>
    <row r="10" spans="1:4" ht="30" x14ac:dyDescent="0.25">
      <c r="A10" s="47" t="s">
        <v>574</v>
      </c>
      <c r="B10" s="47" t="s">
        <v>337</v>
      </c>
      <c r="C10" s="47" t="s">
        <v>226</v>
      </c>
      <c r="D10" s="50" t="str">
        <f t="shared" si="0"/>
        <v>Bill Dahl, St. Louis &amp; Lake Counties Regional Railroad Authority</v>
      </c>
    </row>
    <row r="11" spans="1:4" x14ac:dyDescent="0.25">
      <c r="A11" s="47" t="s">
        <v>555</v>
      </c>
      <c r="B11" s="47" t="s">
        <v>316</v>
      </c>
      <c r="C11" s="47" t="s">
        <v>239</v>
      </c>
      <c r="D11" s="50" t="str">
        <f t="shared" si="0"/>
        <v>Cindy Dorn, Pioneer Public Television</v>
      </c>
    </row>
    <row r="12" spans="1:4" ht="30" x14ac:dyDescent="0.25">
      <c r="A12" s="47" t="s">
        <v>550</v>
      </c>
      <c r="B12" s="47" t="s">
        <v>308</v>
      </c>
      <c r="C12" s="47" t="s">
        <v>231</v>
      </c>
      <c r="D12" s="50" t="str">
        <f t="shared" si="0"/>
        <v>Mark Edlund, Science Museum of Minnesota, St. Croix Watershed Research Station</v>
      </c>
    </row>
    <row r="13" spans="1:4" ht="30" x14ac:dyDescent="0.25">
      <c r="A13" s="47" t="s">
        <v>550</v>
      </c>
      <c r="B13" s="47" t="s">
        <v>308</v>
      </c>
      <c r="C13" s="47" t="s">
        <v>231</v>
      </c>
      <c r="D13" s="50" t="str">
        <f t="shared" si="0"/>
        <v>Mark Edlund, Science Museum of Minnesota, St. Croix Watershed Research Station</v>
      </c>
    </row>
    <row r="14" spans="1:4" x14ac:dyDescent="0.25">
      <c r="A14" s="47" t="s">
        <v>554</v>
      </c>
      <c r="B14" s="47" t="s">
        <v>315</v>
      </c>
      <c r="C14" s="47" t="s">
        <v>238</v>
      </c>
      <c r="D14" s="50" t="str">
        <f t="shared" si="0"/>
        <v xml:space="preserve">Julie Edmiston, Wilderness Inquiry, </v>
      </c>
    </row>
    <row r="15" spans="1:4" x14ac:dyDescent="0.25">
      <c r="A15" s="47" t="s">
        <v>578</v>
      </c>
      <c r="B15" s="47" t="s">
        <v>344</v>
      </c>
      <c r="C15" s="47" t="s">
        <v>266</v>
      </c>
      <c r="D15" s="50" t="str">
        <f t="shared" si="0"/>
        <v xml:space="preserve">DJ Forbes, The Trust for Public Land, </v>
      </c>
    </row>
    <row r="16" spans="1:4" ht="30" x14ac:dyDescent="0.25">
      <c r="A16" s="47" t="s">
        <v>588</v>
      </c>
      <c r="B16" s="47" t="s">
        <v>357</v>
      </c>
      <c r="C16" s="47" t="s">
        <v>279</v>
      </c>
      <c r="D16" s="50" t="str">
        <f t="shared" si="0"/>
        <v xml:space="preserve">Shelli-Kae Foster, Prairie Woods Environmental Learning Center, </v>
      </c>
    </row>
    <row r="17" spans="1:4" x14ac:dyDescent="0.25">
      <c r="A17" s="47" t="s">
        <v>539</v>
      </c>
      <c r="B17" s="47" t="s">
        <v>290</v>
      </c>
      <c r="C17" s="47" t="s">
        <v>213</v>
      </c>
      <c r="D17" s="50" t="str">
        <f t="shared" si="0"/>
        <v>Alexis Grinde, U of MN, Duluth - NRRI</v>
      </c>
    </row>
    <row r="18" spans="1:4" x14ac:dyDescent="0.25">
      <c r="A18" s="47" t="s">
        <v>562</v>
      </c>
      <c r="B18" s="47" t="s">
        <v>323</v>
      </c>
      <c r="C18" s="47" t="s">
        <v>246</v>
      </c>
      <c r="D18" s="50" t="str">
        <f t="shared" si="0"/>
        <v>Bryan Herrmann, U of MN, Morris</v>
      </c>
    </row>
    <row r="19" spans="1:4" x14ac:dyDescent="0.25">
      <c r="A19" s="47" t="s">
        <v>582</v>
      </c>
      <c r="B19" s="47" t="s">
        <v>347</v>
      </c>
      <c r="C19" s="47" t="s">
        <v>270</v>
      </c>
      <c r="D19" s="50" t="str">
        <f t="shared" si="0"/>
        <v>Cathy Hoheisel, City of Babbitt</v>
      </c>
    </row>
    <row r="20" spans="1:4" x14ac:dyDescent="0.25">
      <c r="A20" s="47" t="s">
        <v>539</v>
      </c>
      <c r="B20" s="47" t="s">
        <v>288</v>
      </c>
      <c r="C20" s="47" t="s">
        <v>211</v>
      </c>
      <c r="D20" s="50" t="str">
        <f t="shared" si="0"/>
        <v>Michael Joyce, U of MN, Duluth - NRRI</v>
      </c>
    </row>
    <row r="21" spans="1:4" x14ac:dyDescent="0.25">
      <c r="A21" s="47" t="s">
        <v>548</v>
      </c>
      <c r="B21" s="47" t="s">
        <v>303</v>
      </c>
      <c r="C21" s="47" t="s">
        <v>226</v>
      </c>
      <c r="D21" s="50" t="str">
        <f t="shared" si="0"/>
        <v>Bill Keegan, Dem-Con</v>
      </c>
    </row>
    <row r="22" spans="1:4" x14ac:dyDescent="0.25">
      <c r="A22" s="47" t="s">
        <v>573</v>
      </c>
      <c r="B22" s="47" t="s">
        <v>338</v>
      </c>
      <c r="C22" s="47" t="s">
        <v>260</v>
      </c>
      <c r="D22" s="50" t="str">
        <f t="shared" si="0"/>
        <v>Shelby Kok, MN DNR, State Parks and Trails Division</v>
      </c>
    </row>
    <row r="23" spans="1:4" x14ac:dyDescent="0.25">
      <c r="A23" s="47" t="s">
        <v>581</v>
      </c>
      <c r="B23" s="47" t="s">
        <v>228</v>
      </c>
      <c r="C23" s="47" t="s">
        <v>269</v>
      </c>
      <c r="D23" s="50" t="str">
        <f t="shared" si="0"/>
        <v>Jessica Lee, Metropolitan Council</v>
      </c>
    </row>
    <row r="24" spans="1:4" ht="30" x14ac:dyDescent="0.25">
      <c r="A24" s="47" t="s">
        <v>553</v>
      </c>
      <c r="B24" s="47" t="s">
        <v>314</v>
      </c>
      <c r="C24" s="47" t="s">
        <v>237</v>
      </c>
      <c r="D24" s="50" t="str">
        <f t="shared" si="0"/>
        <v xml:space="preserve">Deborah Loon, Minnesota Valley National Wildlife Refuge Trust Inc, </v>
      </c>
    </row>
    <row r="25" spans="1:4" x14ac:dyDescent="0.25">
      <c r="A25" s="47" t="s">
        <v>568</v>
      </c>
      <c r="B25" s="47" t="s">
        <v>330</v>
      </c>
      <c r="C25" s="47" t="s">
        <v>252</v>
      </c>
      <c r="D25" s="50" t="str">
        <f t="shared" si="0"/>
        <v xml:space="preserve">Lisa Luokkala, Superior Hiking Trail Association, </v>
      </c>
    </row>
    <row r="26" spans="1:4" x14ac:dyDescent="0.25">
      <c r="A26" s="47" t="s">
        <v>544</v>
      </c>
      <c r="B26" s="47" t="s">
        <v>297</v>
      </c>
      <c r="C26" s="47" t="s">
        <v>220</v>
      </c>
      <c r="D26" s="50" t="str">
        <f t="shared" si="0"/>
        <v>Barbara Lusardi, U of MN, MN Geological Survey</v>
      </c>
    </row>
    <row r="27" spans="1:4" ht="30" x14ac:dyDescent="0.25">
      <c r="A27" s="47" t="s">
        <v>549</v>
      </c>
      <c r="B27" s="47" t="s">
        <v>306</v>
      </c>
      <c r="C27" s="47" t="s">
        <v>229</v>
      </c>
      <c r="D27" s="50" t="str">
        <f t="shared" si="0"/>
        <v>Joe Magner, U of MN, College of Science and Engineering</v>
      </c>
    </row>
    <row r="28" spans="1:4" x14ac:dyDescent="0.25">
      <c r="A28" s="47" t="s">
        <v>561</v>
      </c>
      <c r="B28" s="47" t="s">
        <v>322</v>
      </c>
      <c r="C28" s="47" t="s">
        <v>245</v>
      </c>
      <c r="D28" s="50" t="str">
        <f t="shared" si="0"/>
        <v>Valerie McClannahan, MN DNR, Forestry Division</v>
      </c>
    </row>
    <row r="29" spans="1:4" ht="30" x14ac:dyDescent="0.25">
      <c r="A29" s="47" t="s">
        <v>543</v>
      </c>
      <c r="B29" s="47" t="s">
        <v>363</v>
      </c>
      <c r="C29" s="47" t="s">
        <v>251</v>
      </c>
      <c r="D29" s="50" t="str">
        <f t="shared" si="0"/>
        <v>Rebecca Montgomery, U of MN, College of Food, Agricultural and Natural Resource Sciences</v>
      </c>
    </row>
    <row r="30" spans="1:4" x14ac:dyDescent="0.25">
      <c r="A30" s="47" t="s">
        <v>541</v>
      </c>
      <c r="B30" s="47" t="s">
        <v>293</v>
      </c>
      <c r="C30" s="47" t="s">
        <v>216</v>
      </c>
      <c r="D30" s="50" t="str">
        <f t="shared" si="0"/>
        <v>Venugopal Mukku, U of MN, Crookston</v>
      </c>
    </row>
    <row r="31" spans="1:4" x14ac:dyDescent="0.25">
      <c r="A31" s="47" t="s">
        <v>573</v>
      </c>
      <c r="B31" s="47" t="s">
        <v>336</v>
      </c>
      <c r="C31" s="47" t="s">
        <v>259</v>
      </c>
      <c r="D31" s="50" t="str">
        <f t="shared" si="0"/>
        <v>Audrey Mularie, MN DNR, State Parks and Trails Division</v>
      </c>
    </row>
    <row r="32" spans="1:4" ht="30" x14ac:dyDescent="0.25">
      <c r="A32" s="47" t="s">
        <v>594</v>
      </c>
      <c r="B32" s="48" t="s">
        <v>886</v>
      </c>
      <c r="C32" s="48" t="s">
        <v>887</v>
      </c>
      <c r="D32" s="50" t="str">
        <f t="shared" si="0"/>
        <v>Becca Nash, Legislative-Citizen Commission on Minnesota Resources</v>
      </c>
    </row>
    <row r="33" spans="1:4" ht="30" x14ac:dyDescent="0.25">
      <c r="A33" s="47" t="s">
        <v>594</v>
      </c>
      <c r="B33" s="48" t="s">
        <v>886</v>
      </c>
      <c r="C33" s="48" t="s">
        <v>887</v>
      </c>
      <c r="D33" s="50" t="str">
        <f t="shared" si="0"/>
        <v>Becca Nash, Legislative-Citizen Commission on Minnesota Resources</v>
      </c>
    </row>
    <row r="34" spans="1:4" x14ac:dyDescent="0.25">
      <c r="A34" s="47" t="s">
        <v>558</v>
      </c>
      <c r="B34" s="47" t="s">
        <v>319</v>
      </c>
      <c r="C34" s="47" t="s">
        <v>242</v>
      </c>
      <c r="D34" s="50" t="str">
        <f t="shared" ref="D34:D61" si="1">_xlfn.CONCAT(C34," ",B34,", ", A34)</f>
        <v>Brian Nerbonne, MN DNR, Fish and Wildlife Division</v>
      </c>
    </row>
    <row r="35" spans="1:4" ht="30" x14ac:dyDescent="0.25">
      <c r="A35" s="47" t="s">
        <v>549</v>
      </c>
      <c r="B35" s="47" t="s">
        <v>307</v>
      </c>
      <c r="C35" s="47" t="s">
        <v>230</v>
      </c>
      <c r="D35" s="50" t="str">
        <f t="shared" si="1"/>
        <v>Paige Novak, U of MN, College of Science and Engineering</v>
      </c>
    </row>
    <row r="36" spans="1:4" ht="30" x14ac:dyDescent="0.25">
      <c r="A36" s="47" t="s">
        <v>547</v>
      </c>
      <c r="B36" s="47" t="s">
        <v>302</v>
      </c>
      <c r="C36" s="47" t="s">
        <v>225</v>
      </c>
      <c r="D36" s="50" t="str">
        <f t="shared" si="1"/>
        <v>Keith Olander, Minnesota State Colleges and Universities, Central Lakes College</v>
      </c>
    </row>
    <row r="37" spans="1:4" ht="30" x14ac:dyDescent="0.25">
      <c r="A37" s="47" t="s">
        <v>549</v>
      </c>
      <c r="B37" s="47" t="s">
        <v>305</v>
      </c>
      <c r="C37" s="47" t="s">
        <v>228</v>
      </c>
      <c r="D37" s="50" t="str">
        <f t="shared" si="1"/>
        <v>Lee Penn, U of MN, College of Science and Engineering</v>
      </c>
    </row>
    <row r="38" spans="1:4" ht="30" x14ac:dyDescent="0.25">
      <c r="A38" s="47" t="s">
        <v>540</v>
      </c>
      <c r="B38" s="47" t="s">
        <v>351</v>
      </c>
      <c r="C38" s="47" t="s">
        <v>269</v>
      </c>
      <c r="D38" s="50" t="str">
        <f t="shared" si="1"/>
        <v>Jessica Petersen, MN DNR, Ecological and Water Resources Division</v>
      </c>
    </row>
    <row r="39" spans="1:4" x14ac:dyDescent="0.25">
      <c r="A39" s="47" t="s">
        <v>556</v>
      </c>
      <c r="B39" s="47" t="s">
        <v>317</v>
      </c>
      <c r="C39" s="47" t="s">
        <v>240</v>
      </c>
      <c r="D39" s="50" t="str">
        <f t="shared" si="1"/>
        <v>Kristen Poppleton, Climate Generation: A Will Steger Legacy</v>
      </c>
    </row>
    <row r="40" spans="1:4" ht="30" x14ac:dyDescent="0.25">
      <c r="A40" s="47" t="s">
        <v>540</v>
      </c>
      <c r="B40" s="47" t="s">
        <v>289</v>
      </c>
      <c r="C40" s="47" t="s">
        <v>212</v>
      </c>
      <c r="D40" s="50" t="str">
        <f t="shared" si="1"/>
        <v>Paul Putzier, MN DNR, Ecological and Water Resources Division</v>
      </c>
    </row>
    <row r="41" spans="1:4" x14ac:dyDescent="0.25">
      <c r="A41" s="47" t="s">
        <v>573</v>
      </c>
      <c r="B41" s="47" t="s">
        <v>350</v>
      </c>
      <c r="C41" s="47" t="s">
        <v>273</v>
      </c>
      <c r="D41" s="50" t="str">
        <f t="shared" si="1"/>
        <v>Edward Quinn, MN DNR, State Parks and Trails Division</v>
      </c>
    </row>
    <row r="42" spans="1:4" x14ac:dyDescent="0.25">
      <c r="A42" s="47" t="s">
        <v>552</v>
      </c>
      <c r="B42" s="47" t="s">
        <v>313</v>
      </c>
      <c r="C42" s="47" t="s">
        <v>236</v>
      </c>
      <c r="D42" s="50" t="str">
        <f t="shared" si="1"/>
        <v>Luke Reese, City of Austin</v>
      </c>
    </row>
    <row r="43" spans="1:4" ht="30" x14ac:dyDescent="0.25">
      <c r="A43" s="47" t="s">
        <v>540</v>
      </c>
      <c r="B43" s="47" t="s">
        <v>291</v>
      </c>
      <c r="C43" s="47" t="s">
        <v>214</v>
      </c>
      <c r="D43" s="50" t="str">
        <f t="shared" si="1"/>
        <v>Erika Rowe, MN DNR, Ecological and Water Resources Division</v>
      </c>
    </row>
    <row r="44" spans="1:4" ht="30" x14ac:dyDescent="0.25">
      <c r="A44" s="47" t="s">
        <v>543</v>
      </c>
      <c r="B44" s="47" t="s">
        <v>360</v>
      </c>
      <c r="C44" s="47" t="s">
        <v>280</v>
      </c>
      <c r="D44" s="50" t="str">
        <f t="shared" si="1"/>
        <v>Simo Sarkanen, U of MN, College of Food, Agricultural and Natural Resource Sciences</v>
      </c>
    </row>
    <row r="45" spans="1:4" x14ac:dyDescent="0.25">
      <c r="A45" s="47" t="s">
        <v>542</v>
      </c>
      <c r="B45" s="47" t="s">
        <v>295</v>
      </c>
      <c r="C45" s="47" t="s">
        <v>218</v>
      </c>
      <c r="D45" s="50" t="str">
        <f t="shared" si="1"/>
        <v>Colleen Satyshur, U of MN, College of Biological Sciences</v>
      </c>
    </row>
    <row r="46" spans="1:4" x14ac:dyDescent="0.25">
      <c r="A46" s="47" t="s">
        <v>590</v>
      </c>
      <c r="B46" s="47" t="s">
        <v>361</v>
      </c>
      <c r="C46" s="47" t="s">
        <v>281</v>
      </c>
      <c r="D46" s="50" t="str">
        <f t="shared" si="1"/>
        <v>Amy Schrank, U of MN, Duluth - Sea Grant</v>
      </c>
    </row>
    <row r="47" spans="1:4" ht="30" x14ac:dyDescent="0.25">
      <c r="A47" s="47" t="s">
        <v>540</v>
      </c>
      <c r="B47" s="47" t="s">
        <v>341</v>
      </c>
      <c r="C47" s="47" t="s">
        <v>263</v>
      </c>
      <c r="D47" s="50" t="str">
        <f t="shared" si="1"/>
        <v>Judy Schulte, MN DNR, Ecological and Water Resources Division</v>
      </c>
    </row>
    <row r="48" spans="1:4" x14ac:dyDescent="0.25">
      <c r="A48" s="47" t="s">
        <v>569</v>
      </c>
      <c r="B48" s="47" t="s">
        <v>294</v>
      </c>
      <c r="C48" s="47" t="s">
        <v>253</v>
      </c>
      <c r="D48" s="50" t="str">
        <f t="shared" si="1"/>
        <v>Dan Shaw, Board of Water and Soil Resources</v>
      </c>
    </row>
    <row r="49" spans="1:4" x14ac:dyDescent="0.25">
      <c r="A49" s="47" t="s">
        <v>542</v>
      </c>
      <c r="B49" s="47" t="s">
        <v>294</v>
      </c>
      <c r="C49" s="47" t="s">
        <v>217</v>
      </c>
      <c r="D49" s="50" t="str">
        <f t="shared" si="1"/>
        <v>Ruth Shaw, U of MN, College of Biological Sciences</v>
      </c>
    </row>
    <row r="50" spans="1:4" ht="30" x14ac:dyDescent="0.25">
      <c r="A50" s="47" t="s">
        <v>593</v>
      </c>
      <c r="B50" s="47" t="s">
        <v>365</v>
      </c>
      <c r="C50" s="47" t="s">
        <v>283</v>
      </c>
      <c r="D50" s="50" t="str">
        <f t="shared" si="1"/>
        <v>Katherine Sherman-Hoehn, MN DNR, Grants Unit</v>
      </c>
    </row>
    <row r="51" spans="1:4" x14ac:dyDescent="0.25">
      <c r="A51" s="47" t="s">
        <v>539</v>
      </c>
      <c r="B51" s="47" t="s">
        <v>331</v>
      </c>
      <c r="C51" s="47" t="s">
        <v>254</v>
      </c>
      <c r="D51" s="50" t="str">
        <f t="shared" si="1"/>
        <v>Eric Singsaas, U of MN, Duluth - NRRI</v>
      </c>
    </row>
    <row r="52" spans="1:4" x14ac:dyDescent="0.25">
      <c r="A52" s="47" t="s">
        <v>573</v>
      </c>
      <c r="B52" s="47" t="s">
        <v>339</v>
      </c>
      <c r="C52" s="47" t="s">
        <v>261</v>
      </c>
      <c r="D52" s="50" t="str">
        <f t="shared" si="1"/>
        <v>Kent Skaar, MN DNR, State Parks and Trails Division</v>
      </c>
    </row>
    <row r="53" spans="1:4" ht="30" x14ac:dyDescent="0.25">
      <c r="A53" s="47" t="s">
        <v>540</v>
      </c>
      <c r="B53" s="47" t="s">
        <v>292</v>
      </c>
      <c r="C53" s="47" t="s">
        <v>215</v>
      </c>
      <c r="D53" s="50" t="str">
        <f t="shared" si="1"/>
        <v>Jennie Skancke, MN DNR, Ecological and Water Resources Division</v>
      </c>
    </row>
    <row r="54" spans="1:4" x14ac:dyDescent="0.25">
      <c r="A54" s="47" t="s">
        <v>546</v>
      </c>
      <c r="B54" s="47" t="s">
        <v>301</v>
      </c>
      <c r="C54" s="47" t="s">
        <v>224</v>
      </c>
      <c r="D54" s="50" t="str">
        <f t="shared" si="1"/>
        <v>Seth Stapleton, Minnesota Zoological Society</v>
      </c>
    </row>
    <row r="55" spans="1:4" x14ac:dyDescent="0.25">
      <c r="A55" s="47" t="s">
        <v>546</v>
      </c>
      <c r="B55" s="47" t="s">
        <v>354</v>
      </c>
      <c r="C55" s="47" t="s">
        <v>276</v>
      </c>
      <c r="D55" s="50" t="str">
        <f t="shared" si="1"/>
        <v>Carol Strecker, Minnesota Zoological Society</v>
      </c>
    </row>
    <row r="56" spans="1:4" x14ac:dyDescent="0.25">
      <c r="A56" s="47" t="s">
        <v>545</v>
      </c>
      <c r="B56" s="47" t="s">
        <v>300</v>
      </c>
      <c r="C56" s="47" t="s">
        <v>223</v>
      </c>
      <c r="D56" s="50" t="str">
        <f t="shared" si="1"/>
        <v>Summer Streets, Minnesota Pollution Control Agency</v>
      </c>
    </row>
    <row r="57" spans="1:4" x14ac:dyDescent="0.25">
      <c r="A57" s="47" t="s">
        <v>580</v>
      </c>
      <c r="B57" s="47" t="s">
        <v>346</v>
      </c>
      <c r="C57" s="47" t="s">
        <v>268</v>
      </c>
      <c r="D57" s="50" t="str">
        <f t="shared" si="1"/>
        <v>Tim Terrill, Mississippi Headwaters Board</v>
      </c>
    </row>
    <row r="58" spans="1:4" x14ac:dyDescent="0.25">
      <c r="A58" s="47" t="s">
        <v>567</v>
      </c>
      <c r="B58" s="47" t="s">
        <v>329</v>
      </c>
      <c r="C58" s="47" t="s">
        <v>251</v>
      </c>
      <c r="D58" s="50" t="str">
        <f t="shared" si="1"/>
        <v>Rebecca Tucker, Great River Greening</v>
      </c>
    </row>
    <row r="59" spans="1:4" x14ac:dyDescent="0.25">
      <c r="A59" s="47" t="s">
        <v>589</v>
      </c>
      <c r="B59" s="47" t="s">
        <v>359</v>
      </c>
      <c r="C59" s="47" t="s">
        <v>238</v>
      </c>
      <c r="D59" s="50" t="str">
        <f t="shared" si="1"/>
        <v xml:space="preserve">Julie Vanhove, Second Harvest Heartland, </v>
      </c>
    </row>
    <row r="60" spans="1:4" x14ac:dyDescent="0.25">
      <c r="A60" s="47" t="s">
        <v>577</v>
      </c>
      <c r="B60" s="47" t="s">
        <v>343</v>
      </c>
      <c r="C60" s="47" t="s">
        <v>265</v>
      </c>
      <c r="D60" s="50" t="str">
        <f t="shared" si="1"/>
        <v xml:space="preserve">Pete Weber, Rocori Trail Construction Board, </v>
      </c>
    </row>
    <row r="61" spans="1:4" x14ac:dyDescent="0.25">
      <c r="A61" s="47" t="s">
        <v>575</v>
      </c>
      <c r="B61" s="47" t="s">
        <v>340</v>
      </c>
      <c r="C61" s="47" t="s">
        <v>262</v>
      </c>
      <c r="D61" s="50" t="str">
        <f t="shared" si="1"/>
        <v>Matthew Yavarow, Otter Tail County</v>
      </c>
    </row>
    <row r="62" spans="1:4" x14ac:dyDescent="0.25">
      <c r="A62" s="51"/>
      <c r="B62" s="51"/>
      <c r="C62" s="51"/>
      <c r="D62" s="50" t="str">
        <f t="shared" ref="D62:D65" si="2">_xlfn.CONCAT(C62," ",B62,", ", A62)</f>
        <v xml:space="preserve"> , </v>
      </c>
    </row>
    <row r="63" spans="1:4" x14ac:dyDescent="0.25">
      <c r="A63" s="51"/>
      <c r="B63" s="51"/>
      <c r="C63" s="51"/>
      <c r="D63" s="50" t="str">
        <f t="shared" si="2"/>
        <v xml:space="preserve"> , </v>
      </c>
    </row>
    <row r="64" spans="1:4" x14ac:dyDescent="0.25">
      <c r="A64" s="51"/>
      <c r="B64" s="51"/>
      <c r="C64" s="51"/>
      <c r="D64" s="50" t="str">
        <f t="shared" si="2"/>
        <v xml:space="preserve"> , </v>
      </c>
    </row>
    <row r="65" spans="1:4" x14ac:dyDescent="0.25">
      <c r="A65" s="51"/>
      <c r="B65" s="51"/>
      <c r="C65" s="51"/>
      <c r="D65" s="50" t="str">
        <f t="shared" si="2"/>
        <v xml:space="preserve"> , </v>
      </c>
    </row>
    <row r="66" spans="1:4" x14ac:dyDescent="0.25">
      <c r="A66" s="51"/>
      <c r="B66" s="51"/>
      <c r="C66" s="51"/>
      <c r="D66" s="50" t="str">
        <f t="shared" ref="D66:D73" si="3">_xlfn.CONCAT(C66," ",B66,", ", A66)</f>
        <v xml:space="preserve"> , </v>
      </c>
    </row>
    <row r="67" spans="1:4" x14ac:dyDescent="0.25">
      <c r="A67" s="51"/>
      <c r="B67" s="51"/>
      <c r="C67" s="51"/>
      <c r="D67" s="50" t="str">
        <f t="shared" si="3"/>
        <v xml:space="preserve"> , </v>
      </c>
    </row>
    <row r="68" spans="1:4" x14ac:dyDescent="0.25">
      <c r="A68" s="51"/>
      <c r="B68" s="51"/>
      <c r="C68" s="51"/>
      <c r="D68" s="50" t="str">
        <f t="shared" si="3"/>
        <v xml:space="preserve"> , </v>
      </c>
    </row>
    <row r="69" spans="1:4" x14ac:dyDescent="0.25">
      <c r="A69" s="51"/>
      <c r="B69" s="51"/>
      <c r="C69" s="51"/>
      <c r="D69" s="50" t="str">
        <f t="shared" si="3"/>
        <v xml:space="preserve"> , </v>
      </c>
    </row>
    <row r="70" spans="1:4" x14ac:dyDescent="0.25">
      <c r="A70" s="51"/>
      <c r="B70" s="51"/>
      <c r="C70" s="51"/>
      <c r="D70" s="50" t="str">
        <f t="shared" si="3"/>
        <v xml:space="preserve"> , </v>
      </c>
    </row>
    <row r="71" spans="1:4" x14ac:dyDescent="0.25">
      <c r="A71" s="51"/>
      <c r="B71" s="51"/>
      <c r="C71" s="51"/>
      <c r="D71" s="50" t="str">
        <f t="shared" si="3"/>
        <v xml:space="preserve"> , </v>
      </c>
    </row>
    <row r="72" spans="1:4" x14ac:dyDescent="0.25">
      <c r="A72" s="51"/>
      <c r="B72" s="51"/>
      <c r="C72" s="51"/>
      <c r="D72" s="50" t="str">
        <f t="shared" si="3"/>
        <v xml:space="preserve"> , </v>
      </c>
    </row>
    <row r="73" spans="1:4" x14ac:dyDescent="0.25">
      <c r="A73" s="51"/>
      <c r="B73" s="51"/>
      <c r="C73" s="51"/>
      <c r="D73" s="50" t="str">
        <f t="shared" si="3"/>
        <v xml:space="preserve"> , </v>
      </c>
    </row>
    <row r="74" spans="1:4" s="52" customFormat="1" x14ac:dyDescent="0.25"/>
    <row r="75" spans="1:4" x14ac:dyDescent="0.25">
      <c r="A75" s="51"/>
      <c r="B75" s="51"/>
      <c r="C75" s="51"/>
      <c r="D75" s="50" t="str">
        <f t="shared" ref="D75:D91" si="4">_xlfn.CONCAT(C75," ",B75,", ", A75)</f>
        <v xml:space="preserve"> , </v>
      </c>
    </row>
    <row r="76" spans="1:4" x14ac:dyDescent="0.25">
      <c r="A76" s="51"/>
      <c r="B76" s="51"/>
      <c r="C76" s="51"/>
      <c r="D76" s="50" t="str">
        <f t="shared" si="4"/>
        <v xml:space="preserve"> , </v>
      </c>
    </row>
    <row r="77" spans="1:4" s="52" customFormat="1" x14ac:dyDescent="0.25"/>
    <row r="78" spans="1:4" x14ac:dyDescent="0.25">
      <c r="A78" s="51"/>
      <c r="B78" s="51"/>
      <c r="C78" s="51"/>
      <c r="D78" s="50" t="str">
        <f t="shared" si="4"/>
        <v xml:space="preserve"> , </v>
      </c>
    </row>
    <row r="79" spans="1:4" x14ac:dyDescent="0.25">
      <c r="A79" s="51"/>
      <c r="B79" s="51"/>
      <c r="C79" s="51"/>
      <c r="D79" s="50" t="str">
        <f t="shared" si="4"/>
        <v xml:space="preserve"> , </v>
      </c>
    </row>
    <row r="80" spans="1:4" x14ac:dyDescent="0.25">
      <c r="A80" s="51"/>
      <c r="B80" s="51"/>
      <c r="C80" s="51"/>
      <c r="D80" s="50" t="str">
        <f t="shared" si="4"/>
        <v xml:space="preserve"> , </v>
      </c>
    </row>
    <row r="81" spans="1:4" x14ac:dyDescent="0.25">
      <c r="A81" s="51"/>
      <c r="B81" s="51"/>
      <c r="C81" s="51"/>
      <c r="D81" s="50" t="str">
        <f t="shared" si="4"/>
        <v xml:space="preserve"> , </v>
      </c>
    </row>
    <row r="82" spans="1:4" s="52" customFormat="1" x14ac:dyDescent="0.25"/>
    <row r="83" spans="1:4" x14ac:dyDescent="0.25">
      <c r="A83" s="51"/>
      <c r="B83" s="51"/>
      <c r="C83" s="51"/>
      <c r="D83" s="50" t="str">
        <f t="shared" si="4"/>
        <v xml:space="preserve"> , </v>
      </c>
    </row>
    <row r="84" spans="1:4" x14ac:dyDescent="0.25">
      <c r="A84" s="51"/>
      <c r="B84" s="51"/>
      <c r="C84" s="51"/>
      <c r="D84" s="50" t="str">
        <f t="shared" si="4"/>
        <v xml:space="preserve"> , </v>
      </c>
    </row>
    <row r="85" spans="1:4" x14ac:dyDescent="0.25">
      <c r="A85" s="51"/>
      <c r="B85" s="51"/>
      <c r="C85" s="51"/>
      <c r="D85" s="50" t="str">
        <f t="shared" si="4"/>
        <v xml:space="preserve"> , </v>
      </c>
    </row>
    <row r="86" spans="1:4" x14ac:dyDescent="0.25">
      <c r="A86" s="51"/>
      <c r="B86" s="51"/>
      <c r="C86" s="51"/>
      <c r="D86" s="50" t="str">
        <f t="shared" si="4"/>
        <v xml:space="preserve"> , </v>
      </c>
    </row>
    <row r="87" spans="1:4" x14ac:dyDescent="0.25">
      <c r="A87" s="51"/>
      <c r="B87" s="51"/>
      <c r="C87" s="51"/>
      <c r="D87" s="50" t="str">
        <f t="shared" si="4"/>
        <v xml:space="preserve"> , </v>
      </c>
    </row>
    <row r="88" spans="1:4" x14ac:dyDescent="0.25">
      <c r="A88" s="51"/>
      <c r="B88" s="51"/>
      <c r="C88" s="51"/>
      <c r="D88" s="50" t="str">
        <f t="shared" si="4"/>
        <v xml:space="preserve"> , </v>
      </c>
    </row>
    <row r="89" spans="1:4" x14ac:dyDescent="0.25">
      <c r="A89" s="51"/>
      <c r="B89" s="51"/>
      <c r="C89" s="51"/>
      <c r="D89" s="50" t="str">
        <f t="shared" si="4"/>
        <v xml:space="preserve"> , </v>
      </c>
    </row>
    <row r="90" spans="1:4" s="52" customFormat="1" x14ac:dyDescent="0.25"/>
    <row r="91" spans="1:4" x14ac:dyDescent="0.25">
      <c r="A91" s="51"/>
      <c r="B91" s="51"/>
      <c r="C91" s="51"/>
      <c r="D91" s="50" t="str">
        <f t="shared" si="4"/>
        <v xml:space="preserve"> , </v>
      </c>
    </row>
    <row r="92" spans="1:4" x14ac:dyDescent="0.25">
      <c r="A92" s="51"/>
      <c r="B92" s="51"/>
      <c r="C92" s="51"/>
    </row>
    <row r="93" spans="1:4" x14ac:dyDescent="0.25">
      <c r="A93" s="51"/>
      <c r="B93" s="51"/>
      <c r="C93" s="51"/>
    </row>
    <row r="100" spans="1:3" x14ac:dyDescent="0.25">
      <c r="A100" s="51"/>
      <c r="B100" s="51"/>
      <c r="C100" s="51"/>
    </row>
    <row r="101" spans="1:3" x14ac:dyDescent="0.25">
      <c r="A101" s="53"/>
      <c r="B101" s="51"/>
      <c r="C101" s="51"/>
    </row>
    <row r="102" spans="1:3" x14ac:dyDescent="0.25">
      <c r="A102" s="53"/>
      <c r="B102" s="51"/>
      <c r="C102" s="51"/>
    </row>
    <row r="103" spans="1:3" x14ac:dyDescent="0.25">
      <c r="A103" s="53"/>
      <c r="B103" s="51"/>
      <c r="C103" s="51"/>
    </row>
    <row r="104" spans="1:3" x14ac:dyDescent="0.25">
      <c r="A104" s="53"/>
      <c r="B104" s="51"/>
      <c r="C104" s="51"/>
    </row>
    <row r="105" spans="1:3" x14ac:dyDescent="0.25">
      <c r="A105" s="53"/>
      <c r="B105" s="51"/>
      <c r="C105" s="51"/>
    </row>
    <row r="106" spans="1:3" x14ac:dyDescent="0.25">
      <c r="A106" s="53"/>
      <c r="B106" s="51"/>
      <c r="C106" s="51"/>
    </row>
    <row r="107" spans="1:3" x14ac:dyDescent="0.25">
      <c r="A107" s="53"/>
      <c r="B107" s="51"/>
      <c r="C107" s="51"/>
    </row>
    <row r="108" spans="1:3" x14ac:dyDescent="0.25">
      <c r="A108" s="54"/>
      <c r="B108" s="54"/>
      <c r="C108" s="54"/>
    </row>
    <row r="109" spans="1:3" x14ac:dyDescent="0.25">
      <c r="A109" s="54"/>
      <c r="B109" s="54"/>
      <c r="C109" s="54"/>
    </row>
    <row r="110" spans="1:3" x14ac:dyDescent="0.25">
      <c r="A110" s="54"/>
      <c r="B110" s="54"/>
      <c r="C110" s="54"/>
    </row>
    <row r="111" spans="1:3" x14ac:dyDescent="0.25">
      <c r="A111" s="54"/>
      <c r="B111" s="54"/>
      <c r="C111" s="54"/>
    </row>
    <row r="112" spans="1:3" x14ac:dyDescent="0.25">
      <c r="A112" s="54"/>
      <c r="B112" s="54"/>
      <c r="C112" s="54"/>
    </row>
    <row r="113" spans="1:3" x14ac:dyDescent="0.25">
      <c r="A113" s="54"/>
      <c r="B113" s="54"/>
      <c r="C113" s="54"/>
    </row>
    <row r="114" spans="1:3" x14ac:dyDescent="0.25">
      <c r="A114" s="54"/>
      <c r="B114" s="54"/>
      <c r="C114" s="54"/>
    </row>
    <row r="115" spans="1:3" x14ac:dyDescent="0.25">
      <c r="A115" s="54"/>
      <c r="B115" s="54"/>
      <c r="C115" s="54"/>
    </row>
    <row r="116" spans="1:3" x14ac:dyDescent="0.25">
      <c r="A116" s="54"/>
      <c r="B116" s="54"/>
      <c r="C116" s="54"/>
    </row>
    <row r="121" spans="1:3" x14ac:dyDescent="0.25">
      <c r="A121" s="55" t="s">
        <v>856</v>
      </c>
      <c r="B121" s="55"/>
      <c r="C121" s="55"/>
    </row>
  </sheetData>
  <sortState xmlns:xlrd2="http://schemas.microsoft.com/office/spreadsheetml/2017/richdata2" ref="A2:D61">
    <sortCondition ref="B2:B61"/>
    <sortCondition ref="C2:C6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WorkPlans for approval</vt:lpstr>
      <vt:lpstr>WorkPlans-show rpt changes</vt:lpstr>
      <vt:lpstr>names for letter</vt:lpstr>
      <vt:lpstr>'WorkPlans for approval'!Print_Area</vt:lpstr>
      <vt:lpstr>'WorkPlans-show rpt changes'!Print_Area</vt:lpstr>
      <vt:lpstr>'WorkPlans for approval'!Print_Titles</vt:lpstr>
      <vt:lpstr>'WorkPlans-show rpt changes'!Print_Titles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Campana</dc:creator>
  <cp:lastModifiedBy>Becca Nash</cp:lastModifiedBy>
  <cp:lastPrinted>2021-08-25T18:40:34Z</cp:lastPrinted>
  <dcterms:created xsi:type="dcterms:W3CDTF">2021-08-13T15:33:33Z</dcterms:created>
  <dcterms:modified xsi:type="dcterms:W3CDTF">2021-08-25T21:08:11Z</dcterms:modified>
</cp:coreProperties>
</file>