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varien\Desktop\"/>
    </mc:Choice>
  </mc:AlternateContent>
  <bookViews>
    <workbookView xWindow="0" yWindow="0" windowWidth="28800" windowHeight="12300"/>
  </bookViews>
  <sheets>
    <sheet name="Member Ranking Hi-Low (2)" sheetId="1" r:id="rId1"/>
  </sheets>
  <externalReferences>
    <externalReference r:id="rId2"/>
  </externalReferences>
  <definedNames>
    <definedName name="_2010_Proposals_Received___Final" localSheetId="0">#REF!</definedName>
    <definedName name="_2010_Proposals_Received___Final">#REF!</definedName>
    <definedName name="_xlnm.Print_Area" localSheetId="0">'Member Ranking Hi-Low (2)'!$A$1:$O$291</definedName>
    <definedName name="_xlnm.Print_Titles" localSheetId="0">'Member Ranking Hi-Low (2)'!$1:$1</definedName>
    <definedName name="RFP_Phase_1" localSheetId="0">#REF!</definedName>
    <definedName name="RFP_Phase_1">#REF!</definedName>
    <definedName name="test" localSheetId="0">#REF!</definedName>
    <definedName name="test">#REF!</definedName>
    <definedName name="xx" localSheetId="0">#REF!</definedName>
    <definedName name="xx">#REF!</definedName>
    <definedName name="xxx" localSheetId="0">#REF!</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2" i="1" l="1"/>
  <c r="L3" i="1"/>
  <c r="L2" i="1" s="1"/>
  <c r="L4" i="1" s="1"/>
  <c r="L5" i="1" s="1"/>
  <c r="L6" i="1" s="1"/>
  <c r="L7" i="1" s="1"/>
  <c r="L8" i="1" s="1"/>
  <c r="L9" i="1" s="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40" i="1" s="1"/>
  <c r="L41" i="1" s="1"/>
  <c r="L42" i="1" s="1"/>
  <c r="L43" i="1" s="1"/>
  <c r="L44" i="1" s="1"/>
  <c r="L45" i="1" s="1"/>
  <c r="L46" i="1" s="1"/>
  <c r="L47" i="1" s="1"/>
  <c r="L48" i="1" s="1"/>
  <c r="L49" i="1" s="1"/>
  <c r="L3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L189" i="1" s="1"/>
  <c r="L190" i="1" s="1"/>
  <c r="L191" i="1" s="1"/>
  <c r="L192" i="1" s="1"/>
  <c r="L193" i="1" s="1"/>
  <c r="L194" i="1" s="1"/>
  <c r="L195" i="1" s="1"/>
  <c r="L196" i="1" s="1"/>
  <c r="L197" i="1" s="1"/>
  <c r="L198" i="1" s="1"/>
  <c r="L199" i="1" s="1"/>
  <c r="L200" i="1" s="1"/>
  <c r="L201" i="1" s="1"/>
  <c r="L202" i="1" s="1"/>
  <c r="L203" i="1" s="1"/>
  <c r="L204" i="1" s="1"/>
  <c r="L205" i="1" s="1"/>
  <c r="L206" i="1" s="1"/>
  <c r="L207" i="1" s="1"/>
  <c r="L208" i="1" s="1"/>
  <c r="L209" i="1" s="1"/>
  <c r="L210" i="1" s="1"/>
  <c r="L211" i="1" s="1"/>
  <c r="L212" i="1" s="1"/>
  <c r="L213" i="1" s="1"/>
  <c r="L214" i="1" s="1"/>
  <c r="L215" i="1" s="1"/>
  <c r="L216" i="1" s="1"/>
  <c r="L217" i="1" s="1"/>
  <c r="L218" i="1" s="1"/>
  <c r="L219" i="1" s="1"/>
  <c r="L220" i="1" s="1"/>
  <c r="L221" i="1" s="1"/>
  <c r="L222" i="1" s="1"/>
  <c r="L223" i="1" s="1"/>
  <c r="L224" i="1" s="1"/>
  <c r="L225" i="1" s="1"/>
  <c r="L226" i="1" s="1"/>
  <c r="L227" i="1" s="1"/>
  <c r="L228" i="1" s="1"/>
  <c r="L229" i="1" s="1"/>
  <c r="L230" i="1" s="1"/>
  <c r="L231" i="1" s="1"/>
  <c r="L232" i="1" s="1"/>
  <c r="L233" i="1" s="1"/>
  <c r="L234" i="1" s="1"/>
  <c r="L235" i="1" s="1"/>
  <c r="L236" i="1" s="1"/>
  <c r="L237" i="1" s="1"/>
  <c r="L238" i="1" s="1"/>
  <c r="L239" i="1" s="1"/>
  <c r="L240" i="1" s="1"/>
  <c r="L241" i="1" s="1"/>
  <c r="L242" i="1" s="1"/>
  <c r="L243" i="1" s="1"/>
  <c r="L244" i="1" s="1"/>
  <c r="L245" i="1" s="1"/>
  <c r="L246" i="1" s="1"/>
  <c r="L247" i="1" s="1"/>
  <c r="L248" i="1" s="1"/>
  <c r="L249" i="1" s="1"/>
  <c r="L250" i="1" s="1"/>
  <c r="L251" i="1" s="1"/>
  <c r="L252" i="1" s="1"/>
  <c r="L253" i="1" s="1"/>
  <c r="L254" i="1" s="1"/>
  <c r="L255" i="1" s="1"/>
  <c r="L256" i="1" s="1"/>
  <c r="L257" i="1" s="1"/>
  <c r="L258" i="1" s="1"/>
  <c r="L259" i="1" s="1"/>
  <c r="L260" i="1" s="1"/>
  <c r="L261" i="1" s="1"/>
  <c r="L262" i="1" s="1"/>
  <c r="L263" i="1" s="1"/>
  <c r="L264" i="1" s="1"/>
  <c r="L265" i="1" s="1"/>
  <c r="L266" i="1" s="1"/>
  <c r="L267" i="1" s="1"/>
  <c r="L268" i="1" s="1"/>
  <c r="L269" i="1" s="1"/>
  <c r="L270" i="1" s="1"/>
  <c r="L271" i="1" s="1"/>
  <c r="L272" i="1" s="1"/>
  <c r="L273" i="1" s="1"/>
  <c r="L274" i="1" s="1"/>
  <c r="L275" i="1" s="1"/>
  <c r="L276" i="1" s="1"/>
  <c r="L277" i="1" s="1"/>
  <c r="L278" i="1" s="1"/>
  <c r="L279" i="1" s="1"/>
  <c r="L280" i="1" s="1"/>
  <c r="L281" i="1" s="1"/>
  <c r="L282" i="1" s="1"/>
  <c r="L283" i="1" s="1"/>
  <c r="L284" i="1" s="1"/>
  <c r="L285" i="1" s="1"/>
  <c r="L286" i="1" s="1"/>
  <c r="L287" i="1" s="1"/>
  <c r="L288" i="1" s="1"/>
  <c r="L289" i="1" s="1"/>
  <c r="L290" i="1" s="1"/>
  <c r="L291" i="1" s="1"/>
</calcChain>
</file>

<file path=xl/sharedStrings.xml><?xml version="1.0" encoding="utf-8"?>
<sst xmlns="http://schemas.openxmlformats.org/spreadsheetml/2006/main" count="2057" uniqueCount="1776">
  <si>
    <t>Line</t>
  </si>
  <si>
    <t>ENRTF ID #</t>
  </si>
  <si>
    <t>Proposal ID</t>
  </si>
  <si>
    <t>Project Title</t>
  </si>
  <si>
    <t>Summary</t>
  </si>
  <si>
    <t>Organization</t>
  </si>
  <si>
    <t>Project Manager</t>
  </si>
  <si>
    <t>Compiled Member Selection (Adj. for COI)</t>
  </si>
  <si>
    <t>Conflict of Interest</t>
  </si>
  <si>
    <t>Staff Score 
Based on evaluation criteria (per RFP p. 9)</t>
  </si>
  <si>
    <t>$ Amount
Requested</t>
  </si>
  <si>
    <t>Running Total</t>
  </si>
  <si>
    <r>
      <t xml:space="preserve">Member Notes
</t>
    </r>
    <r>
      <rPr>
        <sz val="14"/>
        <rFont val="Calibri"/>
        <family val="2"/>
      </rPr>
      <t>Notes you wish to be shared with other Members or Proposers</t>
    </r>
  </si>
  <si>
    <t>Questions regarding fit per Constitution, 116P, funding priority exceptions in RFP p. 3-5</t>
  </si>
  <si>
    <t xml:space="preserve">Generally ineligible costs per RFP p. 7, costs requiring  specific approval, or  potential policy issues </t>
  </si>
  <si>
    <t>216-F</t>
  </si>
  <si>
    <t>0419-2-269</t>
  </si>
  <si>
    <t>Implementing Hemp Crop Rotation to Improve Water Quality</t>
  </si>
  <si>
    <t xml:space="preserve">We will evaluate how hemp crops may reduce nitrogen contamination of surface and groundwater in conventional crop rotations while demonstrating the environmental and economic benefits of hemp grain production.
</t>
  </si>
  <si>
    <t>Central Lakes College</t>
  </si>
  <si>
    <t>Keith Olander</t>
  </si>
  <si>
    <t xml:space="preserve">
MR
BF</t>
  </si>
  <si>
    <t>049-AH</t>
  </si>
  <si>
    <t>0419-2-240</t>
  </si>
  <si>
    <t>Tools for Supporting Healthy Ecosystems and Pollinators</t>
  </si>
  <si>
    <t>This project will create a pollination companion guide to MNDNR’s Field Guides to Native Plant Communities for conservation practitioners to better integrate plant-pollinator interactions into natural resource planning and decision-making.</t>
  </si>
  <si>
    <t>MN DNR</t>
  </si>
  <si>
    <t>Jessica Petersen</t>
  </si>
  <si>
    <t>-DNR direct and necessary expenses</t>
  </si>
  <si>
    <t>155-D</t>
  </si>
  <si>
    <t>0419-2-005</t>
  </si>
  <si>
    <t>Minnesota Invasive Terrestrial Plants and Pests Center (MITPPC) Phase 5</t>
  </si>
  <si>
    <t>The Minnesota Invasive Terrestrial Plants and Pests Center (MITPPC) requests $7 million to accelerate up to 15 new, high-priority research projects that will lead to better management of invasive species on the land.</t>
  </si>
  <si>
    <t>U of MN - MITPPC</t>
  </si>
  <si>
    <t>Robert  Venette</t>
  </si>
  <si>
    <t>158-D</t>
  </si>
  <si>
    <t>0419-2-315</t>
  </si>
  <si>
    <t>Applying New Tools and Techniques against Invasive Carp</t>
  </si>
  <si>
    <t>Invasive carp pose a major threat to Minnesota’s rivers and lakes. The Minnesota DNR will apply cutting edge techniques to keep these aquatic pests at bay.</t>
  </si>
  <si>
    <t>Brian Nerbonne</t>
  </si>
  <si>
    <t>AIS- Focus is on implementation, not research, so does not fit under MAISRC</t>
  </si>
  <si>
    <t>- Capital Equipment: $30,000 Attractant Station 
- DNR Direct and Necessary</t>
  </si>
  <si>
    <t>199-EH</t>
  </si>
  <si>
    <t>0419-2-231</t>
  </si>
  <si>
    <t>Diverting Unsold Food from Landfills, Reducing Greenhouse Gases</t>
  </si>
  <si>
    <t>This project will help us expand a Prepared Foods Donation Program, which will source food donations from restaurants and prevent food from going to landfills; thereby reducing greenhouse gas emission.</t>
  </si>
  <si>
    <t>Second Harvest Heartland</t>
  </si>
  <si>
    <t>April Rog</t>
  </si>
  <si>
    <t>207-F</t>
  </si>
  <si>
    <t>0419-2-332</t>
  </si>
  <si>
    <t>Pollinator Central: Habitat improvement with citizen monitoring</t>
  </si>
  <si>
    <t>Restore / enhance 500 acres of pollinator habitat on 20 traditional and nontraditional sites, from Hastings to St. Cloud, to benefit pollinators and build knowledge of impact through citizen monitoring.</t>
  </si>
  <si>
    <t>Great River Greening</t>
  </si>
  <si>
    <t>Wiley Buck</t>
  </si>
  <si>
    <t>-Travel expenses out of state-need add'l info</t>
  </si>
  <si>
    <t>209-F</t>
  </si>
  <si>
    <t>0419-2-079</t>
  </si>
  <si>
    <t>Pollinator &amp; Beneficial Insect Strategic Habitat Program</t>
  </si>
  <si>
    <t xml:space="preserve">This project address dramatic declines of beneficial insects by building a new BWSR initiative to strategically restore and enhance approximately 1000 acres of diverse native habitat over 100 projects. </t>
  </si>
  <si>
    <t>MN Board of Water and Soil Resources</t>
  </si>
  <si>
    <t>Dan Shaw</t>
  </si>
  <si>
    <t>-should have been doing this for years, why just now?</t>
  </si>
  <si>
    <t>- Initiative includes potential for restorations on private lands secured with 10-15 year CRP contracts (i.e. not permanent)</t>
  </si>
  <si>
    <t>264-G</t>
  </si>
  <si>
    <t>0419-2-044</t>
  </si>
  <si>
    <t>Grants for Local Parks, Trails, and Natural Areas</t>
  </si>
  <si>
    <t xml:space="preserve">Provide approximately 25 matching grants for local parks, acquisition of locally significant natural areas and
trails to connect people safety to desirable community locations and regional or state facilities. </t>
  </si>
  <si>
    <t>Audrey Mularie</t>
  </si>
  <si>
    <t>- DNR Direct and Necessary expenses
- Estimated Capital Construction costs: $ 1,950,000</t>
  </si>
  <si>
    <t>001-A</t>
  </si>
  <si>
    <t>0419-2-001</t>
  </si>
  <si>
    <t>Geologic Atlases for Water Resource Management</t>
  </si>
  <si>
    <t>Geologic atlases provide maps/databases essential for improved management of ground and surface water.  This proposal will complete current projects and start new projects to equal about 10 complete atlases.</t>
  </si>
  <si>
    <t>U of MN - Minnesota Geological Survey</t>
  </si>
  <si>
    <t>Barbara Lusardi</t>
  </si>
  <si>
    <t>002-A</t>
  </si>
  <si>
    <t>0419-2-213</t>
  </si>
  <si>
    <t xml:space="preserve">Expanding the Minnesota Ecological Monitoring Network </t>
  </si>
  <si>
    <t xml:space="preserve">This project proposes to expand the Ecological Monitoring Network by adding 500 plots to inform the conservation and management of Minnesota’s native forests, wetlands, and grasslands. </t>
  </si>
  <si>
    <t>Hannah Texler</t>
  </si>
  <si>
    <t>016-A</t>
  </si>
  <si>
    <t>0419-2-302</t>
  </si>
  <si>
    <t>Expanding Restoration and Promoting Awareness of Native Mussels</t>
  </si>
  <si>
    <t>The Minnesota Zoo will promote mussel conservation by rearing juvenile mussels for reintroduction, researching methods to improve growth and survival in captivity, and encouraging public action to benefit water quality.</t>
  </si>
  <si>
    <t>Minnesota Zoological Society</t>
  </si>
  <si>
    <t>Seth Stapleton</t>
  </si>
  <si>
    <t xml:space="preserve">- Conferences in years 1 - 4 -- need add'l info
</t>
  </si>
  <si>
    <t>070-B</t>
  </si>
  <si>
    <t>0419-2-311</t>
  </si>
  <si>
    <t>Unprecedented Change Threatens Minnesota's Pristine Lakes</t>
  </si>
  <si>
    <t xml:space="preserve">Why are Minnesota’s nicest lakes turning green? We determine what’s causing this change and which lakes are most at risk.
</t>
  </si>
  <si>
    <t>Science Museum of Minnesota</t>
  </si>
  <si>
    <t>Mark Edlund</t>
  </si>
  <si>
    <t>-Capital expenditure- water quality sonde $20,000</t>
  </si>
  <si>
    <t>116-BH</t>
  </si>
  <si>
    <t>0419-2-077</t>
  </si>
  <si>
    <t>Expanding Protection of Minnesota Water through Industrial Conservation</t>
  </si>
  <si>
    <t xml:space="preserve">Decrease water demand in communities at risk for inadequate ground water supply or quality by providing technical assistance to identify cost-effective ways to reduce industrial/commercial water use. </t>
  </si>
  <si>
    <t>U of MN</t>
  </si>
  <si>
    <t>Laura Babcock</t>
  </si>
  <si>
    <t>122-C</t>
  </si>
  <si>
    <t>0419-2-262</t>
  </si>
  <si>
    <t>Statewide Environmental Education via Public Television Outdoor Series</t>
  </si>
  <si>
    <t>Pioneer Public TV will produce 26 new episodes of a statewide outdoor public television series designed to inspire Minnesotans to connect with the outdoors and restore and protect the environment.</t>
  </si>
  <si>
    <t>Pioneer Public Television</t>
  </si>
  <si>
    <t>Cindy Dorn</t>
  </si>
  <si>
    <t xml:space="preserve">-What is status of earlier series?  
-What was viewership? </t>
  </si>
  <si>
    <t>137-CH</t>
  </si>
  <si>
    <t>0419-2-146</t>
  </si>
  <si>
    <t>YES! Students Take on Water Quality Challenge Phase-II</t>
  </si>
  <si>
    <t xml:space="preserve">YES! teams statewide will mobilize local watershed stewardship efforts in 20 communities through student-driven action projects, filling the urgent need for citizen participation to protect and clean-up Minnesota waters. </t>
  </si>
  <si>
    <t>Prairie Woods Environmental Learning Center</t>
  </si>
  <si>
    <t>Shelli-Kae Foster</t>
  </si>
  <si>
    <t xml:space="preserve">-Substitute teacher and mileage--need add'l info
</t>
  </si>
  <si>
    <t>138-CH</t>
  </si>
  <si>
    <t>0419-2-228</t>
  </si>
  <si>
    <t>Engaging Minnesotans with Phenology: Radio, Podcasts, Citizen Science</t>
  </si>
  <si>
    <t>This project builds next generation conservationists using phenology, radio broadcasts, podcasts, and an online, interactive map interface to inspire teachers, students and the public to get outside and experience nature.</t>
  </si>
  <si>
    <t>Northern Community Radio, Inc.</t>
  </si>
  <si>
    <t>Maggie Montgomery</t>
  </si>
  <si>
    <t xml:space="preserve">-Single source contracts-need add'l information 
</t>
  </si>
  <si>
    <t>157-D</t>
  </si>
  <si>
    <t>0419-2-028</t>
  </si>
  <si>
    <t>White Nose Bat Syndrome Biological Control: Phase 3</t>
  </si>
  <si>
    <t>Testing of best biocontrol microbes for controlling white nose syndrome (WNS) in bats:  Mapping of fungal pathogen, field testing, and assessment of a WNS-free cave with healthy bats</t>
  </si>
  <si>
    <t>Christine Salomon</t>
  </si>
  <si>
    <t>245-FH</t>
  </si>
  <si>
    <t>0419-2-100</t>
  </si>
  <si>
    <t>Prescribed Burning for Brushland-Dependent Species-Phase II</t>
  </si>
  <si>
    <t>Brushlands provide critical habitat for &gt;250 wildlife species. We compare effects of spring, summer and fall burns on birds and vegetation, providing much needed management guidelines for this key habitat.</t>
  </si>
  <si>
    <t>Rebecca Montgomery</t>
  </si>
  <si>
    <t>-Lodging at Cloquet Forestry Center for 2 people</t>
  </si>
  <si>
    <t>247-FH</t>
  </si>
  <si>
    <t>0419-2-018</t>
  </si>
  <si>
    <t>Pollinator Habitat Creation Along the Urban Mississippi River</t>
  </si>
  <si>
    <t>To improve habitat for pollinators and other wildlife, we will remove invasive plants and replace them with high-value native species at three urban sites along the Mississippi River.</t>
  </si>
  <si>
    <t>Friends of the Mississippi River</t>
  </si>
  <si>
    <t>Betsy Daub</t>
  </si>
  <si>
    <t>007-A</t>
  </si>
  <si>
    <t>0419-2-027</t>
  </si>
  <si>
    <t>County Groundwater Atlas</t>
  </si>
  <si>
    <t>The groundwater atlas provides essential fundamental information for sustainable management and wise use of Minnesota's groundwater resources. Atlases are used by citizens, industry, agriculture and all levels of government.</t>
  </si>
  <si>
    <t>Paul Putzier</t>
  </si>
  <si>
    <t>008-A</t>
  </si>
  <si>
    <t>0419-2-052</t>
  </si>
  <si>
    <t>Foundational Hydrology Data for Wetland Protection and Restoration</t>
  </si>
  <si>
    <t>This project will improve wetland protection, management and restoration in Minnesota by completing a partially established long-term wetland hydrology monitoring network that will provide critical knowledge of wetland hydrology dynamics.</t>
  </si>
  <si>
    <t>Doug Norris</t>
  </si>
  <si>
    <t>010-A</t>
  </si>
  <si>
    <t>0419-2-089</t>
  </si>
  <si>
    <t>Real-Time Measurements of Nitrate Pollution in Surface Water</t>
  </si>
  <si>
    <t>Rising nitrates are threatening Minnesota streams, but current methods for measuring nitrates are not robust enough. We propose a multi-agency effort to measure, understand, and communicate nitrates in real-time.</t>
  </si>
  <si>
    <t>U.S. Geological Survey</t>
  </si>
  <si>
    <t>Joel Groten</t>
  </si>
  <si>
    <t>-Capital expenditure: $200,750 for 11 nitrate sensors</t>
  </si>
  <si>
    <t>014-A</t>
  </si>
  <si>
    <t>0419-2-300</t>
  </si>
  <si>
    <t>Voyageurs Wolf Project – Phase II</t>
  </si>
  <si>
    <t xml:space="preserve">Wolf predation in summer is almost unknown but critical to deer, moose, wolf, and CWD management. With novel, proven methods, we’ll study wolf predation in summer and promote Voyageurs’ region wildlife.            </t>
  </si>
  <si>
    <t>Joseph Bump</t>
  </si>
  <si>
    <t xml:space="preserve">-Capital Expenditures: 1 snowmobile and trailer $15,000 
-Capital Expenditures: 1 Digital Camera and long-range lens $20,000 
-Capital Expenditure: Possible vehicle purchase if less than mileage reimbursement- $26,100 . </t>
  </si>
  <si>
    <t>017-A</t>
  </si>
  <si>
    <t>0419-2-286</t>
  </si>
  <si>
    <t>Improving Pollinator Conservation by Revealing Habitat Needs</t>
  </si>
  <si>
    <t>Wild pollinators must survive outdoors during our harsh Minnesota winters. We aim to help them persist by discovering habitats they require for shelter through statewide citizen scientists and novel analyses</t>
  </si>
  <si>
    <t>Colleen Satyshur</t>
  </si>
  <si>
    <t xml:space="preserve">- Single source contract- need add'l info
</t>
  </si>
  <si>
    <t>048-AH</t>
  </si>
  <si>
    <t>0419-2-161</t>
  </si>
  <si>
    <t>Enhancing Bat Recovery by Optimizing Artificial Roost Structures</t>
  </si>
  <si>
    <t>Project will identify characteristics of successful artificial bat roost structures. Data will be used to optimize bat use and reproduction in these structures to improve survival of WNS impacted bats.</t>
  </si>
  <si>
    <t>Ed Quinn</t>
  </si>
  <si>
    <t>069-B</t>
  </si>
  <si>
    <t>0419-2-117</t>
  </si>
  <si>
    <t xml:space="preserve">Assessing the Value of Green Infrastructure within Minnesota’s Water Infrastructure Funding Shortfall </t>
  </si>
  <si>
    <t>Report on financing water infrastructure through green and grey solutions. Data on where and how natural resource management can address critical infrastructure funding shortfalls while improving habitat and ecosystem services.</t>
  </si>
  <si>
    <t>Terin Mayer</t>
  </si>
  <si>
    <t>-Much of this is done by the Public Facilities Authority-any new study should be in collaboration with them</t>
  </si>
  <si>
    <t>-Proposer is a grad student</t>
  </si>
  <si>
    <t>098-B</t>
  </si>
  <si>
    <t>0419-2-167</t>
  </si>
  <si>
    <t>Developing Strategies to Manage PFAS in Land-Applied Biosolids</t>
  </si>
  <si>
    <t>This projects helps municipal wastewater plants, landfills, and compost facilities protect human health and the environment by developing strategies to manage per- and polyfluoroalkyl substances (PFAS) in land-applied biosolids.</t>
  </si>
  <si>
    <t>Minnesota Pollution Control Agency</t>
  </si>
  <si>
    <t>Summer Streets</t>
  </si>
  <si>
    <t>-Assumes continues land application of PFAS</t>
  </si>
  <si>
    <t xml:space="preserve">- Large single source contract to out of state researcher-- need add'l info
</t>
  </si>
  <si>
    <t>123-C</t>
  </si>
  <si>
    <t>0419-2-152</t>
  </si>
  <si>
    <t>Minnesota Freshwater Quest: Environmental Education on State Waterways</t>
  </si>
  <si>
    <t>30,000 underserved Minnesota youth (6-12 grade) explore and improve their local waterways through the “MN Freshwater Quest”—using freshwater species as the hook for place-based, hands-on environmental education.</t>
  </si>
  <si>
    <t>Wilderness Inquiry</t>
  </si>
  <si>
    <t>Julie Edmiston</t>
  </si>
  <si>
    <t>-General question for youth based activities - Does LCCMR require background checks for all funded staff that works with youth?</t>
  </si>
  <si>
    <t>124-C</t>
  </si>
  <si>
    <t>0419-2-272</t>
  </si>
  <si>
    <t xml:space="preserve">TeachScience: Schools as STEM living laboratories </t>
  </si>
  <si>
    <t>TeachScience will connect new science standards, renewable energy, and STEM opportunities through teacher training and support across the state to prepare students for the challenges and careers of the future.</t>
  </si>
  <si>
    <t>Climate Generation: A Will Steger Legacy</t>
  </si>
  <si>
    <t>Kristen Poppleton</t>
  </si>
  <si>
    <t>-Single source contracts-need add'l info
-Workshop meals for participants- need add'l info
-Honorariums for speakers- need add'l info</t>
  </si>
  <si>
    <t>129-C</t>
  </si>
  <si>
    <t>0419-2-249</t>
  </si>
  <si>
    <t>450 Underserved, Diverse Youth Gain Environmental Education</t>
  </si>
  <si>
    <t>Increase opportunity for 450 underserved, diverse teens, from urban and first-ring suburbs, to experience and connect to environmental sciences in the natural world through YMCA canoeing/learning expeditions with experienced counselors.</t>
  </si>
  <si>
    <t>YMCA of the Greater Twin Cities</t>
  </si>
  <si>
    <t>Beth Becker</t>
  </si>
  <si>
    <t xml:space="preserve">
</t>
  </si>
  <si>
    <t>Staff Response-Yes, M.L. 2016 04q Morrison County Performance Drainage and Hydrology Management</t>
  </si>
  <si>
    <t>159-D</t>
  </si>
  <si>
    <t>0419-2-048</t>
  </si>
  <si>
    <t>EAB and Black Ash: Maintaining Forests and Benefits</t>
  </si>
  <si>
    <t>Utilize ongoing experiments to determine longterm EAB impacts on water, vegetation, and wildlife; optimal replacement species and practices for forest diversification; develop indicators and criteria for prioritization of mitigation activities.</t>
  </si>
  <si>
    <t>Robert Slesak</t>
  </si>
  <si>
    <t>-TIS- Would be eligible for consideration under MITPPC. 
-Proposer stated this is a request for continuation of work previously funded by LCCMR and that their holistic approach (including vegetation/ biodiversity, wildlife habitat, and hydrology) is broader than MITTPC focus. He preferred to submit to LCCMR rather than to MITTPC.</t>
  </si>
  <si>
    <t>198-EH</t>
  </si>
  <si>
    <t>0419-2-116</t>
  </si>
  <si>
    <t>Eco-Friendly Plastics from Cloquet Pulp-Mill Lignin</t>
  </si>
  <si>
    <t>We will reduce environmental pollution from plastics by creating eco-friendly replacements using lignin from the pulp mill in Cloquet. The lignin plastics will be similar in strength to polystyrene.</t>
  </si>
  <si>
    <t>Simo Sarkanen</t>
  </si>
  <si>
    <t>-economic project</t>
  </si>
  <si>
    <t>262-G</t>
  </si>
  <si>
    <t>0419-2-259</t>
  </si>
  <si>
    <t>Private Native Prairie Conservation through Native Prairie Bank</t>
  </si>
  <si>
    <t>Native Prairie Bank will help landowners conserve native prairie though multiple outreach methods, restoration and enhancement of 770 acres, and protection of 150 acres through conservation easements.</t>
  </si>
  <si>
    <t>Judy Schulte</t>
  </si>
  <si>
    <t>-DNR direct and necessary expenses
-Stewardship funds-per M.S. 84.96</t>
  </si>
  <si>
    <t>263-G</t>
  </si>
  <si>
    <t>0419-2-022</t>
  </si>
  <si>
    <t>Minnesota State Parks and State Trails In-Holdings</t>
  </si>
  <si>
    <t>Acquire high priority State Park, State Recreation Area and State Trail in-holding parcels from willing sellers to protect Minnesota's natural and cultural heritage, enhance outdoor recreation and promote tourism.</t>
  </si>
  <si>
    <t>Jennifer Christie</t>
  </si>
  <si>
    <t>266-G</t>
  </si>
  <si>
    <t>0419-2-127</t>
  </si>
  <si>
    <t>Minnesota Hunter Walking Trails, Public Land Recreational Access</t>
  </si>
  <si>
    <t>Within Minnesota's ~1,000 hunter walking trail system; restore/upgrade ~200 trailheads and ~80 miles of trail; develop ~20 miles of new trail; and compile enhanced maps for management and public users.</t>
  </si>
  <si>
    <t>Ruffed Grouse Society</t>
  </si>
  <si>
    <t>Gary Drotts</t>
  </si>
  <si>
    <t>271-G</t>
  </si>
  <si>
    <t>0419-2-040</t>
  </si>
  <si>
    <t>Superior Hiking Trail As Environmental Showcase</t>
  </si>
  <si>
    <t>Renew the Superior Hiking Trail (SHT) to minimize environmental damage, make it safer for users, and make it more resistant to increased traffic and climate change.</t>
  </si>
  <si>
    <t>Superior Hiking Trail Association</t>
  </si>
  <si>
    <t>Denny  Caneff</t>
  </si>
  <si>
    <t>-Capital expenditures: snowmobile $8,000</t>
  </si>
  <si>
    <t>019-A</t>
  </si>
  <si>
    <t>0419-2-045</t>
  </si>
  <si>
    <t>Bobcat and Fisher Habitat Use and Interactions</t>
  </si>
  <si>
    <t xml:space="preserve">We will describe habitat use, diet, and activity patterns of bobcats and fishers to understand why bobcats kill female fishers and identify potential solutions to reverse the fisher population decline. </t>
  </si>
  <si>
    <t>Michael Joyce</t>
  </si>
  <si>
    <t>-24 GPS collars - $84k
-Proposer is a Post Doc</t>
  </si>
  <si>
    <t>025-A</t>
  </si>
  <si>
    <t>0419-2-096</t>
  </si>
  <si>
    <t>Healthy Prairies III: Restoring MN prairie plant diversity</t>
  </si>
  <si>
    <t>We will collect and preserve germplasm of
plants throughout Minnesota's prairie
region, study microbial effects on them,
and discover the scale of local adaptation
and the capacity for ongoing adaptation.</t>
  </si>
  <si>
    <t>Ruth Shaw</t>
  </si>
  <si>
    <t>JW</t>
  </si>
  <si>
    <t>-Potential single source contract- need add'l info</t>
  </si>
  <si>
    <t>031-A</t>
  </si>
  <si>
    <t>0419-2-012</t>
  </si>
  <si>
    <t>Morrison County Performance Drainage and Hydrology Management Phase II</t>
  </si>
  <si>
    <t xml:space="preserve">This proposal, when funded, will enable Morrison SWCD to inventory an additional 4,000 culverts to complete the county wide culvert inventory started in 2016. </t>
  </si>
  <si>
    <t>Morrison SWCD</t>
  </si>
  <si>
    <t>Shannon Wettstein</t>
  </si>
  <si>
    <t>BF</t>
  </si>
  <si>
    <t>-Did LCCMR fund Phase I? 
-No natural resource outcome</t>
  </si>
  <si>
    <t>047-AH</t>
  </si>
  <si>
    <t>0419-2-139</t>
  </si>
  <si>
    <t>Do Beavers Buffer Against Droughts and Floods?</t>
  </si>
  <si>
    <t>We propose to use existing data sets to link beaver population data to water storage in beaver ponds, to determine if they buffer against droughts and floods.</t>
  </si>
  <si>
    <t>Voyageurs National Park</t>
  </si>
  <si>
    <t>Steve Windels</t>
  </si>
  <si>
    <t>-Computer software, licensing-- need add'l info 
-Office supplies: ineligible; needs to be removed</t>
  </si>
  <si>
    <t>076-B</t>
  </si>
  <si>
    <t>0419-2-056</t>
  </si>
  <si>
    <t>Reducing Chloride in Minnesota’s Water from Water Softening</t>
  </si>
  <si>
    <t>This project will promote salt reduction through testing non-salt water softening alternatives; developing a residential web-based water softener tool; and working with two communities to implement softener salt reduction strategies.</t>
  </si>
  <si>
    <t>Sara Heger</t>
  </si>
  <si>
    <t>-ETS-water softener replacement/rebate program 50 homes $50,000
-Capital expenditures: enclosed trailer $8,000</t>
  </si>
  <si>
    <t>139-CH</t>
  </si>
  <si>
    <t>0419-2-268</t>
  </si>
  <si>
    <t>Driving Conservation Behavior for Mussels and Water Quality</t>
  </si>
  <si>
    <t>The Minnesota Zoo will develop research-supported strategies to engage the public in specific conservation behaviors they can take in order to improve water quality and mussel health across the state.</t>
  </si>
  <si>
    <t>Emily Kalnicky</t>
  </si>
  <si>
    <t xml:space="preserve"> 
</t>
  </si>
  <si>
    <t>173-E</t>
  </si>
  <si>
    <t>0419-2-073</t>
  </si>
  <si>
    <t>Storing Renewable Energy in Flow-Battery for Grid Use</t>
  </si>
  <si>
    <t>The University of Minnesota Morris, Otter Tail Power Company, business and project partners will install a large flow-battery for storing renewable energy and grid optimization, and research the battery's performance.</t>
  </si>
  <si>
    <t>U of MN - Morris</t>
  </si>
  <si>
    <t>Bryan Herrmann</t>
  </si>
  <si>
    <t>MR</t>
  </si>
  <si>
    <t>-What is the value of the electricity generated each year? Who gets the revenue? LCCMR?
-Activity 1 and 3 only</t>
  </si>
  <si>
    <t>-RFP p. 4, E. Air Quality, Climate Change, and Renewable Energy states "funding for capital projects (e.g. buildings or building infrastructure) will not be considered in this category."</t>
  </si>
  <si>
    <t xml:space="preserve">- Contract for installation of battery - need add'l info on selection
- Contract for battery operations and maintenance- $150k ($50k x 3 years)
- Single source contract- needs add'l info
- Capital Expenditures: $300,000 for 10 inverters
- Capital Expenditures: $50,000 Site Controller
- Capital Expenditures: $1,250,000 50 kW solar array
-Capital Expenditures: $250,000 battery purchase
</t>
  </si>
  <si>
    <t>219-F</t>
  </si>
  <si>
    <t>0419-2-160</t>
  </si>
  <si>
    <t>Native Eastern Larch Beetle is Decimating Minnesota's Tamarack Forests</t>
  </si>
  <si>
    <t>Eastern larch beetle, native to Minnesota, is suddenly decimating Minnesota’s tamarack forests.  This proposal develops insect management techniques and determines how bad this problem may remain in the future.</t>
  </si>
  <si>
    <t>Brian Aukema</t>
  </si>
  <si>
    <t>This is a native insect, so per LCCMR guidelines, this does not fit under MITPPC </t>
  </si>
  <si>
    <t xml:space="preserve">-Capital Expenditures-2 rearing chambers $25k
</t>
  </si>
  <si>
    <t>267-G</t>
  </si>
  <si>
    <t>0419-2-252</t>
  </si>
  <si>
    <t>Turning Back to Rivers: Environmental and Recreational Protection</t>
  </si>
  <si>
    <t>This project will help communities acquire priority land along the Mississippi, St. Croix, and Minnesota Rivers, and their tributaries, protecting the environment and water quality while creating much-needed recreational opportunities.</t>
  </si>
  <si>
    <t>The Trust for Public Land</t>
  </si>
  <si>
    <t>DJ Forbes</t>
  </si>
  <si>
    <t>276-G</t>
  </si>
  <si>
    <t>0419-2-196</t>
  </si>
  <si>
    <t>Perham to Pelican Rapids Regional Trail (West Segment)</t>
  </si>
  <si>
    <t xml:space="preserve">Requesting funding for the West Segment (6.83 miles) of the 32-mile Perham to Pelican Rapids Regional Trail that will connect the city of Pelican Rapids to Maplewood State Park. </t>
  </si>
  <si>
    <t>Otter Tail County</t>
  </si>
  <si>
    <t>Charles Grotte</t>
  </si>
  <si>
    <t>Capital Expenses: $2,325,970 construction costs associated with 6.83 miles of trail development
- County staff salary: supplement/supplant?</t>
  </si>
  <si>
    <t>285-GH</t>
  </si>
  <si>
    <t>0419-2-176</t>
  </si>
  <si>
    <t>Chippewa Acquisition, Recreation and Education</t>
  </si>
  <si>
    <t>Chippewa County will acquire 51 acres of riverine wetland/floodplain forest complex, floodplain and abandoned gravel pits along the MN River to provide water filtration, education and recreational opportunities.</t>
  </si>
  <si>
    <t>Chippewa County</t>
  </si>
  <si>
    <t>Scott Williams</t>
  </si>
  <si>
    <t>-Capital expenditures: $15,000 for construction of a fishing pier</t>
  </si>
  <si>
    <t>005-A</t>
  </si>
  <si>
    <t>0419-2-138</t>
  </si>
  <si>
    <t>Optimizing Land Cover Data for Water Resource Analysis</t>
  </si>
  <si>
    <t>This project will employ new techniques and technologies to improve the accuracy and usability of the crop land data layer in Minnesota for water resource analysis.</t>
  </si>
  <si>
    <t>Matt Drewitz</t>
  </si>
  <si>
    <t>-Isn't this already done?
-Outcomes for natural resources are minimal at best</t>
  </si>
  <si>
    <t>034-A</t>
  </si>
  <si>
    <t>0419-2-186</t>
  </si>
  <si>
    <t>Winter Dynamics of Vulnerable Trout Streams: Central Minnesota</t>
  </si>
  <si>
    <t>We will intensively evaluate brook trout streams that are vulnerable to climate warming, will develop quantitative models to predict most vulnerable streams, assess winter food, movement and refugia for fish.</t>
  </si>
  <si>
    <t>Leonard Ferrington</t>
  </si>
  <si>
    <t>-Capital expenditures: Two remote fish passage data collection arrays ($13,104) 
-Participant incentives ($1,900)- need add'l info</t>
  </si>
  <si>
    <t>083-B</t>
  </si>
  <si>
    <t>0419-2-074</t>
  </si>
  <si>
    <t>Technology for Energy-Generating Onsite Industrial Wastewater Treatment</t>
  </si>
  <si>
    <t>We will develop “off the shelf” technology to treat industrial wastewater onsite, turning pollutants into hydrogen and methane for energy. This will lead to water quality benefits and cost savings.</t>
  </si>
  <si>
    <t>Paige Novak</t>
  </si>
  <si>
    <t>125-C</t>
  </si>
  <si>
    <t>0419-2-283</t>
  </si>
  <si>
    <t>Mentoring the Next Generation of Conservation Professionals</t>
  </si>
  <si>
    <t xml:space="preserve">57 diverse young people will work with and learn from USFWS professionals in paid internships and apprenticeships on the Minnesota Valley National Wildlife Refuge and Wetland Management District. </t>
  </si>
  <si>
    <t>Minnesota Valley National Wildlife Refuge Trust, Inc.</t>
  </si>
  <si>
    <t>Deborah Loon</t>
  </si>
  <si>
    <t>127-C</t>
  </si>
  <si>
    <t>0419-2-019</t>
  </si>
  <si>
    <t>Jay C. Hormel Nature Center Supplemental Teaching Staff</t>
  </si>
  <si>
    <t>The Jay C. Hormel Nature Center would like to offer its environmental education curriculum to more southeast Minnesota students by hiring an additional naturalist and interns for three years.</t>
  </si>
  <si>
    <t>City of Austin</t>
  </si>
  <si>
    <t>Luke Reese</t>
  </si>
  <si>
    <t xml:space="preserve">-No relation to Mike Reese.  </t>
  </si>
  <si>
    <t>145-CH</t>
  </si>
  <si>
    <t>0419-2-142</t>
  </si>
  <si>
    <t>River Watch on the Minnesota River</t>
  </si>
  <si>
    <t>This project continues and expands the high school team-based water quality monitoring project in the Minnesota River basin through which data is collected by students and submitted to MPCA.</t>
  </si>
  <si>
    <t>Friends of the Minnesota Valley</t>
  </si>
  <si>
    <t>Ted Suss</t>
  </si>
  <si>
    <t>208-F</t>
  </si>
  <si>
    <t>0419-2-297</t>
  </si>
  <si>
    <t>Prairie to the People: Habitat Restoration and Education</t>
  </si>
  <si>
    <t>Prairie to the People is a community-based restoration initiative that will permanently restore 60 acres of public green spaces into native prairie and pollinator habitat within Fergus Falls, Minnesota.</t>
  </si>
  <si>
    <t>Wildlife Forever</t>
  </si>
  <si>
    <t>Dane Huinker</t>
  </si>
  <si>
    <t xml:space="preserve">- Travel expenses - needs to be per Commissioner's Policy
</t>
  </si>
  <si>
    <t>215-F</t>
  </si>
  <si>
    <t>0419-2-178</t>
  </si>
  <si>
    <t>Lignin-coated Fertilizers for Phosphate Control</t>
  </si>
  <si>
    <t>This project will test a new natural slow-release fertilizer coating made from processed wood, which will decrease phosphorus runoff from farmland while also storing carbon in soils.</t>
  </si>
  <si>
    <t>U of MN - Duluth NRRI</t>
  </si>
  <si>
    <t>Eric Singsaas</t>
  </si>
  <si>
    <t>218-F</t>
  </si>
  <si>
    <t>0419-2-185</t>
  </si>
  <si>
    <t>Developing Cover Crop Systems for Sugarbeet Production</t>
  </si>
  <si>
    <t xml:space="preserve">Cover crops in sugarbeet production can reduce erosion and nutrient loss from agroecosystems in West-Central and Northwest Minnesota. Developing agronomic guidelines will support growers adopting sustainable practices. </t>
  </si>
  <si>
    <t>Anna Cates</t>
  </si>
  <si>
    <t>261-G</t>
  </si>
  <si>
    <t>0419-2-253</t>
  </si>
  <si>
    <t>DNR Scientific and Natural Areas</t>
  </si>
  <si>
    <t>Scientific and Natural Area (SNA) habitat restoration and improvements (1000+ acres), increased public involvement and strategic acquisition (500+ acres) will conserve Minnesota’s most unique and rare resources for everyone’s benefit.</t>
  </si>
  <si>
    <t>265-G</t>
  </si>
  <si>
    <t>0419-2-227</t>
  </si>
  <si>
    <t>Mississippi River Aquatic Habitat Restoration and Mussel Reintroduction</t>
  </si>
  <si>
    <t>MPRB and its scientific partners will undertake a large-scale project to restore lost habitat in the Mississippi River and reintroduce mussels above St. Anthony Falls.</t>
  </si>
  <si>
    <t>Minneapolis Park and Recreation Board</t>
  </si>
  <si>
    <t>Adam Arvidson</t>
  </si>
  <si>
    <t>269-G</t>
  </si>
  <si>
    <t>0419-2-261</t>
  </si>
  <si>
    <t>Minnesota State Trails Development</t>
  </si>
  <si>
    <t>This project proposes to expand recreational opportunities on Minnesota State Trails through the development of new trail segments and the rehabilitation and enhancement of existing State Trails.</t>
  </si>
  <si>
    <t>Kent Skaar</t>
  </si>
  <si>
    <t>-bonding not ENTRF</t>
  </si>
  <si>
    <t>- DNR Direct and Necessary expenses
- Capital expenditures: $ 2,297,503 State Trail Bridge Renewal
-Capital expenditures: $1,655,523 Blazing Star Trail development
- Capital Expenditure: $1,407,815 Paul Bunyan State Trail
- Capital Expenditure: $1,481,669 Heartland Trail
- Capital Expenditure: $ 695,835 Cuyuna Lakes State Trail
- Capital Expenditure: $1,827,086 Glacial Lakes State Trail</t>
  </si>
  <si>
    <t>004-A</t>
  </si>
  <si>
    <t>0419-2-318</t>
  </si>
  <si>
    <t>Minnesota; How much Water? How is it Changing?</t>
  </si>
  <si>
    <t>Accurate water storage estimates (groundwater, soil moisture, streams, lakes, wetlands) are essential to sustainable water management. We will integrate satellite monitoring with traditional ground-based measurements to improve water storage estimates.</t>
  </si>
  <si>
    <t>John Nieber</t>
  </si>
  <si>
    <t>-Potential purchase of data- $30k</t>
  </si>
  <si>
    <t>022-A</t>
  </si>
  <si>
    <t>0419-2-189</t>
  </si>
  <si>
    <t>Enhancing Bird and Insect Recovery in Oak Savannas</t>
  </si>
  <si>
    <t>Our GOALS are to determine the amount, type and intensity of restoration techniques needed to support two unique, imperiled animal communities in Minnesota’s oak savannas: birds and insects.</t>
  </si>
  <si>
    <t>Francesca Cuthbert</t>
  </si>
  <si>
    <t>-Will produce a lot of info with smaller investment</t>
  </si>
  <si>
    <t>028-A</t>
  </si>
  <si>
    <t>0419-2-197</t>
  </si>
  <si>
    <t>Habitat Friendly Solar Impacts: Environmental and Economic Guidance</t>
  </si>
  <si>
    <t xml:space="preserve">This project will 1) measure ecosystem and economic benefits of solar installations with pollinator habitat and 2) develop guidance to accelerate the adoption of solar installations that provide these benefits.  </t>
  </si>
  <si>
    <t>David Mulla</t>
  </si>
  <si>
    <t>040-A</t>
  </si>
  <si>
    <t>0419-2-220</t>
  </si>
  <si>
    <t>Freshwater Sponges and AIS: Engaging Citizen Scientists</t>
  </si>
  <si>
    <t>The project will study the geographical spread, taxonomic diversity and anti-fouling potential of freshwater sponges against aquatic invasive species by involving faculty, students and citizen scientists. </t>
  </si>
  <si>
    <t>Venugopal Mukku</t>
  </si>
  <si>
    <t>-Crookston adds statewide</t>
  </si>
  <si>
    <t>AIS- A portion of this project fits under MAISRC. </t>
  </si>
  <si>
    <t>056-AH</t>
  </si>
  <si>
    <t>0419-2-043</t>
  </si>
  <si>
    <t>Conserving Black Terns and Forsters Terns in Minnesota</t>
  </si>
  <si>
    <t>Black Tern and Forster’s Tern populations have declined. Comprehensive assessment of distribution and breeding status will identify population limiting factors for best management practices and prioritizing conservation and restoration efforts.</t>
  </si>
  <si>
    <t>Annie Bracey</t>
  </si>
  <si>
    <t>058-AH</t>
  </si>
  <si>
    <t>0419-2-123</t>
  </si>
  <si>
    <t>How to Save the Cisco-Trout Lakes</t>
  </si>
  <si>
    <t>We will find the mechanism leading to rapid deoxygenation of deep, cold waters, stressing ciscoes and trout in lakes so that the problem can be fixed. The mechanism is unknown.</t>
  </si>
  <si>
    <t>U of MN -Duluth- Sea Grant</t>
  </si>
  <si>
    <t>John Downing</t>
  </si>
  <si>
    <t>-Capital Expenditure: $14,725 multi-parameter Sonde</t>
  </si>
  <si>
    <t>062-AH</t>
  </si>
  <si>
    <t>0419-2-217</t>
  </si>
  <si>
    <t>Engagement and Monitoring for the Insect Apocalypse</t>
  </si>
  <si>
    <t xml:space="preserve">This project will document baseline insect biodiversity across Minnesota by deploying passive interception traps, and engaging with budding insect biologists to sort and identify collected material. </t>
  </si>
  <si>
    <t>071-B</t>
  </si>
  <si>
    <t>0419-2-033</t>
  </si>
  <si>
    <t>Microplastics: Occurrence, Toxins, and Detection with Drones</t>
  </si>
  <si>
    <t>A baseline survey of microplastic occurrence and toxicity in Minnesota waters will be conducted to establish relationships with watershed attributes and develop cost effective remote sensing tools.</t>
  </si>
  <si>
    <t>Ardeshir Ebtehaj</t>
  </si>
  <si>
    <t>-Capital Expenditure: $22,000 Spectroradiometric camera for drone measurements</t>
  </si>
  <si>
    <t>074-B</t>
  </si>
  <si>
    <t>0419-2-280</t>
  </si>
  <si>
    <t>Trace Organic Contaminants in Groundwater from Stormwater Infiltration</t>
  </si>
  <si>
    <t xml:space="preserve">Organic contaminants may be transported to groundwater from stormwater infiltration. Contaminants may be carried downstream to drinking water sources or receiving streams with unknown consequences for human and ecological health. </t>
  </si>
  <si>
    <t>Sarah Elliott</t>
  </si>
  <si>
    <t xml:space="preserve">-Administrative assistant, IT and database assistant: need to state this is for actual work performed on the project </t>
  </si>
  <si>
    <t>075-B</t>
  </si>
  <si>
    <t>0419-2-219</t>
  </si>
  <si>
    <t>Understanding and Managing Persistent Chloride Pollution in Freshwaters</t>
  </si>
  <si>
    <t>Stormwater systems can retain road salt, releasing it during summer and maximizing chloride impacts on
freshwaters. We will collaboratively collect information needed to design stormwater ponds/wetland systems
to minimize impacts.</t>
  </si>
  <si>
    <t>Jacques Finlay</t>
  </si>
  <si>
    <t>080-B</t>
  </si>
  <si>
    <t>0419-2-223</t>
  </si>
  <si>
    <t>Managing Highly Saline Waste from Municipal Water Treatment</t>
  </si>
  <si>
    <t>We will develop a cost- and energy-efficient method of managing the concentrated saline waste from a municipal desalination plant, increasing the economic feasibility of centralized water softening and sulfate removal.</t>
  </si>
  <si>
    <t>Natasha Wright</t>
  </si>
  <si>
    <t>082-B</t>
  </si>
  <si>
    <t>0419-2-184</t>
  </si>
  <si>
    <t>Is Glyphosate causing harmful Algal Blooms?</t>
  </si>
  <si>
    <t>This project will determine if the widely used herbicide, glyphosate, is encouraging harmful algal blooms and degrading water quality in our lakes and streams by providing phosphorus to cyanobacteria.</t>
  </si>
  <si>
    <t>James Cotner</t>
  </si>
  <si>
    <t xml:space="preserve">_What is the status of earlier Harmful Algal Bloom projects? 
- Does this expand on those projects? </t>
  </si>
  <si>
    <t>-Single source contract-Barbara Cade-Menum Ag and Agri-food, Canada $6,000-- need add'l info
-Capital expenditures: Incubator $15,000
-Travel expenses-conferences: need add'l info</t>
  </si>
  <si>
    <t>117-BH</t>
  </si>
  <si>
    <t>0419-2-303</t>
  </si>
  <si>
    <t>Minnesota Sentinel Springs, Understanding Groundwater Recharge and Chemistry</t>
  </si>
  <si>
    <t>The sentinel springs project builds foundational data necessary to increase understanding of groundwater and surface water interaction, aquifer recharge, and how changes in agricultural land management can protect water quality.</t>
  </si>
  <si>
    <t>John Barry</t>
  </si>
  <si>
    <t>- 3 single source contracts - needs add'l info
- DNR Direct and Necessary expenses</t>
  </si>
  <si>
    <t>M.L. 2016 04a Tracking and Preventing Harmful Algal Blooms 
M.L. 2016 04b Assessing the Increaseing Harmful Algal Blooms in Minnesota Lakes</t>
  </si>
  <si>
    <t>128-C</t>
  </si>
  <si>
    <t>0419-2-229</t>
  </si>
  <si>
    <t>UMD Boreal Observatory at Chik-Wauk on the Gunflint</t>
  </si>
  <si>
    <t>The University of Minnesota Duluth Boreal Observatory is where the public learns first hand about Minnesota’s boreal forest, and future scientists and educators hone their skills.</t>
  </si>
  <si>
    <t>U of MN - Duluth</t>
  </si>
  <si>
    <t>Joel Halvorson</t>
  </si>
  <si>
    <t>-Capital expenditure: $16,000 panoramic display screen
-Capital expenditure: $12,000 projector with fisheye lens
-Capital expenditure: $6,000 full dome video camera</t>
  </si>
  <si>
    <t>156-D</t>
  </si>
  <si>
    <t>0419-2-066</t>
  </si>
  <si>
    <t>Protect Community Forests by Managing Ash for EAB</t>
  </si>
  <si>
    <t>Project will reduce EAB through community developed management (inventory, canopy assessment, management plan, removal, non-neonicotinoid treatment) and improve their community forest by involving citizens and planting a diversity of trees.</t>
  </si>
  <si>
    <t>Valerie McClannahan</t>
  </si>
  <si>
    <t>-Scalable</t>
  </si>
  <si>
    <t>TIS- Not research, so not eligible for consideration under MITPPC.</t>
  </si>
  <si>
    <t xml:space="preserve">
</t>
  </si>
  <si>
    <t>160-D</t>
  </si>
  <si>
    <t>0419-2-245</t>
  </si>
  <si>
    <t>Tactical Invasive Plant Management Plan Development and Implementation</t>
  </si>
  <si>
    <t>We will systematically identify, prioritize, coordinate control and eliminate high priority invasive plant infestations.</t>
  </si>
  <si>
    <t>Minnesota Department of Agriculture</t>
  </si>
  <si>
    <t>Monika Chandler</t>
  </si>
  <si>
    <t>-Needs to be funded at the Dept. of Ag; it is a basic government function</t>
  </si>
  <si>
    <t xml:space="preserve">-TIS- A portion of this project (part of Activity 1) would be eligible for consideration under MITPPC.
-RFP p. 4, D. Aquatic and Terrestrial Invasive Species states "standard control, removal, and maintenance activities of invasive species will not be considered."
</t>
  </si>
  <si>
    <t>214-F</t>
  </si>
  <si>
    <t>0419-2-155</t>
  </si>
  <si>
    <t>Marsh Bird Conservation Planning in St.Louis River Estuary</t>
  </si>
  <si>
    <t>Audubon and partners will develop a landscape scale conservation action plan for the most critical marshes of the St. Louis River Estuary in Northeast Minnesota.</t>
  </si>
  <si>
    <t>National Audubon Society</t>
  </si>
  <si>
    <t>Nathaniel Miller</t>
  </si>
  <si>
    <t>244-FH</t>
  </si>
  <si>
    <t>0419-2-163</t>
  </si>
  <si>
    <t>Peatland Restoration in the Lost River State Forest</t>
  </si>
  <si>
    <t>The project will collect physical attributes from the drained peatlands, incorporate the data into a decision matrix, and generate a report detailing restoration potential throughout the Lost River State Forest.</t>
  </si>
  <si>
    <t>Roseau River Watershed District</t>
  </si>
  <si>
    <t>Torin McCormack</t>
  </si>
  <si>
    <t>270-G</t>
  </si>
  <si>
    <t>0419-2-327</t>
  </si>
  <si>
    <t xml:space="preserve">Elm Creek Restoration Phase IV </t>
  </si>
  <si>
    <t xml:space="preserve">Elm Creek Habitat Restoration Improvements includes 0.7 miles of habitat and stream restoration up-gradient of the Mill Pond Lakes and flows through the Elm Creek Protection Areas.  
</t>
  </si>
  <si>
    <t>City of Champlin</t>
  </si>
  <si>
    <t>Todd Tuominen</t>
  </si>
  <si>
    <t>273-G</t>
  </si>
  <si>
    <t>0419-2-076</t>
  </si>
  <si>
    <t>Red Wing Riverfront Trail Connection Project</t>
  </si>
  <si>
    <t>Red Wing’s project is the construction of a pedestrian-bicycle bridge and local recreational trail connector over railroad tracks providing a needed accessible route to a recreational and natural area.</t>
  </si>
  <si>
    <t>City of Red Wing</t>
  </si>
  <si>
    <t>Ron Rosenthal</t>
  </si>
  <si>
    <t>-all capital</t>
  </si>
  <si>
    <t>- Capital expenditures: $682,000 to construct a pedestrian-bicycle bridge and trail connection</t>
  </si>
  <si>
    <t>281-G</t>
  </si>
  <si>
    <t>0419-2-101</t>
  </si>
  <si>
    <t xml:space="preserve">Mesabi Trail; New Trail and Additional Funding </t>
  </si>
  <si>
    <t>Constructing two new Mesabi Trail segments and one new trail head; and additional funding for trail segments currently in development.</t>
  </si>
  <si>
    <t>St. Louis and Lake Counties Regional Railroad Authority</t>
  </si>
  <si>
    <t>Robert Manzoline</t>
  </si>
  <si>
    <t>- Includes spending ENRTF $ on wetland mitigation
-"Has been reviewed by LCCMR"-- need add'l info
-Requesting funds for segments already funded(?)</t>
  </si>
  <si>
    <t>286-GH</t>
  </si>
  <si>
    <t>0419-2-016</t>
  </si>
  <si>
    <t>Construction of Pedestrian/Bicycle Bridge on LSSB/GRR</t>
  </si>
  <si>
    <t>Construction of pedestrian/bicycle bridge over the Mississippi River on Lady Slipper Scenic Byway (LSSB)/Great River Road (Beltrami County HWY39) in Chippewa National Forest, to increase safety and enhance recreation.</t>
  </si>
  <si>
    <t>Lady Slipper Scenic Byway, Inc.</t>
  </si>
  <si>
    <t>Bruce Hasbargen</t>
  </si>
  <si>
    <t>- Capital expenditures: $133,000 to construct a pedestrian-bicycle bridge and trail connection"</t>
  </si>
  <si>
    <t>003-A</t>
  </si>
  <si>
    <t>0419-2-131</t>
  </si>
  <si>
    <t>Win-Win Forestry: Maximizing Economic and Ecological Benefits</t>
  </si>
  <si>
    <t xml:space="preserve">Experimental research sites will be established to study forest management strategies that maximize ecological and economic benefits between forest products, tree growth, water quality, soil health, and wildlife habitat. </t>
  </si>
  <si>
    <t>Alexis Grinde</t>
  </si>
  <si>
    <t>-Should be funded by DNR forestry since economics is a large outcome</t>
  </si>
  <si>
    <t>018-A</t>
  </si>
  <si>
    <t>0419-2-097</t>
  </si>
  <si>
    <t>Bee Minnesota - Protect our Native Bumblebees</t>
  </si>
  <si>
    <t>By screening and neutralizing bee pathogens we wish to promote best management practices to maintain honey bee
health and prevent pathogen spill-over into native bee populations.</t>
  </si>
  <si>
    <t>Declan Schroeder</t>
  </si>
  <si>
    <t>-no mention of pesticide interaction
-Does not look at interrelationship between pathogens and other stressors</t>
  </si>
  <si>
    <t>024-A</t>
  </si>
  <si>
    <t>0419-2-058</t>
  </si>
  <si>
    <t>Impacts of Conservation Grazing on Greater Prairie-chickens</t>
  </si>
  <si>
    <t>Our study will determine whether grazing to meet conservation objectives has trade-offs for ground-nesting birds like Greater Prairie-chickens, a Species of Special Concern, that should be considered and mitigated.</t>
  </si>
  <si>
    <t>Charlotte Roy</t>
  </si>
  <si>
    <t>- DNR direct and necessary expenses</t>
  </si>
  <si>
    <t>026-A</t>
  </si>
  <si>
    <t>0419-2-278</t>
  </si>
  <si>
    <t>Estimating Fish Production in Stressed Minnesota Lakes</t>
  </si>
  <si>
    <t>Using Sentinel Lakes Program data, we will develop a bioenergetics-based method to predict how disruption of primary (algae) and secondary (e.g., zooplankton) production changes fish production in Minnesota Lakes.</t>
  </si>
  <si>
    <t>Richard Kiesling</t>
  </si>
  <si>
    <t>038-A</t>
  </si>
  <si>
    <t>0419-2-309</t>
  </si>
  <si>
    <t>Taxonomic Survey of Earthworm Species in Minnesota</t>
  </si>
  <si>
    <t>This proposed 2-year foundational research involves a statewide field survey of earthworm taxa and their distributions throughout Minnesota.  Project outcomes include taxa list and distributional maps.</t>
  </si>
  <si>
    <t>Bemidji State University</t>
  </si>
  <si>
    <t>Richard Koch</t>
  </si>
  <si>
    <t>-Coud they partner or coordinate with MIPTTC?</t>
  </si>
  <si>
    <t>TIS- Not UMN so not eligible for consideration under MITPPC. Includes a high priority invasive species per MITPPC.</t>
  </si>
  <si>
    <t xml:space="preserve">-Indirect costs 8%- prohibited and needs to be removed
- Out of state travel (airfare) - needs add'l info
</t>
  </si>
  <si>
    <t>051-AH</t>
  </si>
  <si>
    <t>0419-2-042</t>
  </si>
  <si>
    <t>Modern eDNA Technology for Better Game Fish Census</t>
  </si>
  <si>
    <t>We will develop an inexpensive and rapid eDNA measurement tool to determine the abundance and distribution of Walleye in MN lakes, which greatly enhances current counting methods to manage Walleye.</t>
  </si>
  <si>
    <t>Michael Sadowsky</t>
  </si>
  <si>
    <t>066-AH</t>
  </si>
  <si>
    <t>0419-2-098</t>
  </si>
  <si>
    <t>Understanding Environmental Factors that Impact Minnesota Tick Populations</t>
  </si>
  <si>
    <t>Ticks and tick-borne disease are a major problem in Minnesota. Improved understanding of the environment and tick relationship can reduce risk of disease and inform pest control strategies.</t>
  </si>
  <si>
    <t>Jesse Berman</t>
  </si>
  <si>
    <t xml:space="preserve">These ticks species are native species, so per LCCMR guidelines, this does not fit under MITPPC </t>
  </si>
  <si>
    <t>073-B</t>
  </si>
  <si>
    <t>0419-2-321</t>
  </si>
  <si>
    <t>Preventing Harmful Algal Blooms through Improved Stormwater Detention</t>
  </si>
  <si>
    <t>Our project will identify assessment strategies for use in developing tools for pond management to limit nutrient release to be adopted by cities, counties, state agencies  and watershed management organizations.</t>
  </si>
  <si>
    <t>John Gulliver</t>
  </si>
  <si>
    <t xml:space="preserve">-What is the status of earlier Harmful Algal Bloom projects?  
-Does this expand on those projects? 
-need to know impact on wildlife
</t>
  </si>
  <si>
    <t>078-B</t>
  </si>
  <si>
    <t>0419-2-011</t>
  </si>
  <si>
    <t>Bacterial Starvation for Improved Toxic Contaminant Treatment</t>
  </si>
  <si>
    <t>We will understand how starvation changes bacterial function, resulting in their more extensive biodegradation of a greater number of contaminants of emerging concern, leading to development of simple treatment systems.</t>
  </si>
  <si>
    <t>085-B</t>
  </si>
  <si>
    <t>0419-2-284</t>
  </si>
  <si>
    <t>Our Future Drinking Water: Nitrate, Tile, and Climate</t>
  </si>
  <si>
    <t xml:space="preserve">We will evaluate how to reduce nitrate in rural drinking water and how tile drainage and climate change impact replenishment of drinking water, i.e., groundwater recharge. </t>
  </si>
  <si>
    <t>James Almendinger</t>
  </si>
  <si>
    <t>-Conference-need add'l info</t>
  </si>
  <si>
    <t>086-B</t>
  </si>
  <si>
    <t>0419-2-114</t>
  </si>
  <si>
    <t>Groundwater Microbiology Phase 2: Private Wells</t>
  </si>
  <si>
    <t>The proposed study will generate critically important knowledge on the microbiological quality of private wells throughout Minnesota, identify risk factors, and provide sound guidance for protecting public health.</t>
  </si>
  <si>
    <t>Raymond Hozalski</t>
  </si>
  <si>
    <t>-Dept. of Health should do this</t>
  </si>
  <si>
    <t>110-B</t>
  </si>
  <si>
    <t>0419-2-221</t>
  </si>
  <si>
    <t>Increased Sample Capacity for Analysis of Pesticides</t>
  </si>
  <si>
    <t>Updating the MDA Laboratory pesticide analytical equipment with the latest technology will increase the capacity for analyzing pesticide water samples and increase the number of pesticides measured per water samples.</t>
  </si>
  <si>
    <t>Heather Johnson</t>
  </si>
  <si>
    <t>-conflict with 116P</t>
  </si>
  <si>
    <t xml:space="preserve">-This appears to be a capital project in conflict with 116P.08 Subd. 1. Expenditures, which states: Money in the trust fund may be spent only for: ...(5) capital projects for the preservation and protection of unique natural resources;
</t>
  </si>
  <si>
    <t>-Capital expenditure-direct inject instrument- $499,470</t>
  </si>
  <si>
    <t>134-C</t>
  </si>
  <si>
    <t>0419-2-256</t>
  </si>
  <si>
    <t>Restoring Land, Reviving Heritage: Conservation Through Indigenous Culture</t>
  </si>
  <si>
    <t>By linking natural resource management, cultural heritage, and environmental education, we aim to restore an ecologically significant area of land while fostering multi-generational environmental stewardship and restoration of Indigenous culture.</t>
  </si>
  <si>
    <t>Belwin Conservancy</t>
  </si>
  <si>
    <t>Katie Bloome</t>
  </si>
  <si>
    <t>161-D</t>
  </si>
  <si>
    <t>0419-2-147</t>
  </si>
  <si>
    <t>Enhancing Habitat and Diversity in Cattail-Dominated Shorelines</t>
  </si>
  <si>
    <t xml:space="preserve">Determine if hybrid cattail removal at the landowner scale benefits nearshore ecological function by experimentally removing cattails from sites in 36 lakes and measuring environmental, vegetation, and fish responses. </t>
  </si>
  <si>
    <t>Amy Schrank</t>
  </si>
  <si>
    <t xml:space="preserve">AIS- Research on a MAISRC priority species: Fits under MAISRC. 
</t>
  </si>
  <si>
    <t>162-D</t>
  </si>
  <si>
    <t>0419-2-200</t>
  </si>
  <si>
    <t>Ticks! A Rising Threat in Minnesota</t>
  </si>
  <si>
    <t>The Asian longhorned tick will bring disease and economic costs impacting wildlife, livestock, pets, and people. We will build a collaborative surveillance network to detect and limit its spread.</t>
  </si>
  <si>
    <t>Jonathan Oliver</t>
  </si>
  <si>
    <t>-Needs to be evaluated by the invasive species center</t>
  </si>
  <si>
    <t>TIS-Would potentially be eligible under MITPPC, however this is on a species that has not yet been proposed for evaluation by MITPPC.</t>
  </si>
  <si>
    <t>164-D</t>
  </si>
  <si>
    <t>0419-2-258</t>
  </si>
  <si>
    <t>Stop Starry Invasion - Community Invasive Species Containment</t>
  </si>
  <si>
    <t>The destructive invasive algae starry stonewort, discovered in 2015, has now spread to 14 lakes.  We hope to contain it in those lakes with boat cleaning stations at all accesses.</t>
  </si>
  <si>
    <t>Minnesota Lakes and Rivers Advocates</t>
  </si>
  <si>
    <t>Jeff Forester</t>
  </si>
  <si>
    <t>Is MAISRC doing research on Starry Stonewort? 
-Should be general fund</t>
  </si>
  <si>
    <t>AIS- Not research so does not fit under MAISRC</t>
  </si>
  <si>
    <t>-Capital Expenditure: $728,000 waterless boat cleaning stations</t>
  </si>
  <si>
    <t>167-DH</t>
  </si>
  <si>
    <t>0419-2-273</t>
  </si>
  <si>
    <t>How Effective and Protective are AIS Removal Methods?</t>
  </si>
  <si>
    <t>The best way to prevent AIS spread in Minnesota is to stop the transfer of water and living material between lakes. We will test how well boat cleaning methods work</t>
  </si>
  <si>
    <t>Valerie Brady</t>
  </si>
  <si>
    <t>Fits under MAISRC. </t>
  </si>
  <si>
    <t>169-DH</t>
  </si>
  <si>
    <t>0419-2-310</t>
  </si>
  <si>
    <t>Rainy Lake Non-native Hybridized Cattail Removal</t>
  </si>
  <si>
    <t>Eliminate non-native hybridized floating cattail mats, focusing on a 19-acre bog located in Jackfish Bay, that have displaced native vegetation outside of the Voyageurs National Park area on Rainy Lake.</t>
  </si>
  <si>
    <t>Koochiching SWCD</t>
  </si>
  <si>
    <t>Eric Olson</t>
  </si>
  <si>
    <t>-conflict with RFP</t>
  </si>
  <si>
    <t>-AIS- Not research so not eligible for MAISRC. 
-RFP p. 4, D. Aquatic and Terrestrial Invasive Species states "standard control, removal, and maintenance activities of invasive species will not be considered."</t>
  </si>
  <si>
    <t>176-E</t>
  </si>
  <si>
    <t>0419-2-082</t>
  </si>
  <si>
    <t>Produce Marketable Liquid Fuels from Plastic Wastes</t>
  </si>
  <si>
    <t xml:space="preserve">Evaluate and develop conversion technology for production of high quality and marketable liquid fuels from plastic wastes and hence reduce solid pollutants and protect the environment.  </t>
  </si>
  <si>
    <t>Paul Chen</t>
  </si>
  <si>
    <t>196-EH</t>
  </si>
  <si>
    <t>0419-2-287</t>
  </si>
  <si>
    <t xml:space="preserve">The Beltrami County Climate Vulnerability Assessment </t>
  </si>
  <si>
    <t>HRDCs project is centered around completing a Climate Vulnerability Assessment for Beltrami County, which encompasses the Red Lake Tribal region, and looks to foster environmental stewardship in our community.</t>
  </si>
  <si>
    <t xml:space="preserve">Headwaters Regional Development Commission </t>
  </si>
  <si>
    <t>Joel  Anastasio</t>
  </si>
  <si>
    <t xml:space="preserve">-ETS-food-needs add'l info
</t>
  </si>
  <si>
    <t>224-F</t>
  </si>
  <si>
    <t>0419-2-149</t>
  </si>
  <si>
    <t>Habitat Associations of Mississippi Bottomland Forest Marsh Birds</t>
  </si>
  <si>
    <t>This project will determine habitat associations of breeding bottomland forest birds in response to restoration actions along the Mississippi River at the Reno Bottoms outside Reno, MN.</t>
  </si>
  <si>
    <t>Luis Ramirez</t>
  </si>
  <si>
    <t>255-FH</t>
  </si>
  <si>
    <t>0419-2-109</t>
  </si>
  <si>
    <t>Increase Golden Shiner Production to Protect Aquatic Communities</t>
  </si>
  <si>
    <t>We propose four strategies to increase Golden Shiner (bait) production in-state because angler demand exceeds production. Suggested importation from out-state creates high risk of introducing aquatic invasive species and disease.</t>
  </si>
  <si>
    <t>U of MN - Duluth - Sea Grant</t>
  </si>
  <si>
    <t>John  Downing</t>
  </si>
  <si>
    <t>Project justification is to prevent AIS, however project focus is not on AIS. Does not fit under MAISRC</t>
  </si>
  <si>
    <t>268-G</t>
  </si>
  <si>
    <t>0419-2-072</t>
  </si>
  <si>
    <t>Metropolitan Regional Parks System Land Acquisition Phase 6</t>
  </si>
  <si>
    <t xml:space="preserve">This project will acquire approximately five properties with high-quality natural resources or strong natural resource restoration potential for the metropolitan Regional Parks System. </t>
  </si>
  <si>
    <t>Metropolitan Council</t>
  </si>
  <si>
    <t>Emmett Mullin</t>
  </si>
  <si>
    <t>275-G</t>
  </si>
  <si>
    <t>0419-2-148</t>
  </si>
  <si>
    <t>Whiskey Creek &amp; Mississippi River Water Quality/Habitat/Recreation Project</t>
  </si>
  <si>
    <t>Project will purchase 13.8 acres and construct water quality, habitat, and recreational improvements to protect the Mississippi River from contaminants in the 400-acre, highly impervious watershed in Baxter Minnesota.</t>
  </si>
  <si>
    <t>Mississippi Headwaters Board</t>
  </si>
  <si>
    <t>Tim Terrill</t>
  </si>
  <si>
    <t xml:space="preserve">-Director salary- needs to state this is for actual work conducted on the project
</t>
  </si>
  <si>
    <t>277-G</t>
  </si>
  <si>
    <t>0419-2-193</t>
  </si>
  <si>
    <t>Crow Wing County Community Natural Area Acquisition</t>
  </si>
  <si>
    <t>Crow Wing County acquisition of three private parcels adjacent to the historic fire tower property will allow for diverse recreational opportunities while protecting wildlife habitat and preventing forest fragmentation.</t>
  </si>
  <si>
    <t>Crow Wing County</t>
  </si>
  <si>
    <t>Ryan Simonson</t>
  </si>
  <si>
    <t>-County lands are open to ATVs unless posted closed
-Revenue generation: Reinvest or return to ENRTF per 116P.10?</t>
  </si>
  <si>
    <t>284-G</t>
  </si>
  <si>
    <t>0419-2-020</t>
  </si>
  <si>
    <t>Crane Lake Voyageurs National Park Campground &amp; Visitors Center</t>
  </si>
  <si>
    <t>This project consists of the design and construction of a new campground and site preparation/permitting/engineering/design for a new Visitors Center in Crane Lake; the gateway to the Voyageurs National Park.</t>
  </si>
  <si>
    <t>Town of Crane Lake</t>
  </si>
  <si>
    <t>Jim Janssen</t>
  </si>
  <si>
    <t xml:space="preserve">-This appears to be a capital project in conflict with 116P.08 Subd. 1. Expenditures, which states: Money in the trust fund may be spent only for: ...(5) capital projects for the preservation and protection of unique natural resources; 
</t>
  </si>
  <si>
    <t>- Capital expenditures: $3,600,000 to design and construct a new campground and Visitors Center
- Revenue generation: Reinvest or return to ENRTF per 116P.10?</t>
  </si>
  <si>
    <t>289-GH</t>
  </si>
  <si>
    <t>0419-2-051</t>
  </si>
  <si>
    <t>Sportsmens Training and Developmental Learning Center</t>
  </si>
  <si>
    <t>The Minnesota Forest Zone Trappers Association is requesting LCCMR funds to complete a site evaluation and for the development of a master plan for their outdoor educational learning center.</t>
  </si>
  <si>
    <t>Minnesota Forest Zone Trappers Association</t>
  </si>
  <si>
    <t>Ray Sogard</t>
  </si>
  <si>
    <t xml:space="preserve">- Funding to construct facilities for a private, non profit entity on private land. </t>
  </si>
  <si>
    <t>012-A</t>
  </si>
  <si>
    <t>0419-2-191</t>
  </si>
  <si>
    <t>Detecting Road Dust Control Chemicals in Air/Water</t>
  </si>
  <si>
    <t>This project responds to Minnesota road authority requests to detect and assess the transport and fate of chemicals used in dust mitigation on rural unpaved roads near environmentally sensitive areas.</t>
  </si>
  <si>
    <t>Stephen Monson Geerts</t>
  </si>
  <si>
    <t>037-A</t>
  </si>
  <si>
    <t>0419-2-032</t>
  </si>
  <si>
    <t>Foundational Research on Fungi and Protecting Minnesota Trees</t>
  </si>
  <si>
    <t>Collecting the medicinal fungus "Chaga" in Minnesota results in damage to trees and is being over harvested. This project develops new methods for sustainable production/harvest and characterizes its medicinal properties.</t>
  </si>
  <si>
    <t>Robert Blanchette</t>
  </si>
  <si>
    <t>039-A</t>
  </si>
  <si>
    <t>0419-2-069</t>
  </si>
  <si>
    <t>Minnesota Nature Trackers: A Citizen Science Project</t>
  </si>
  <si>
    <t>This project will expand foundational knowledge on the diversity and distribution of trees, dragonflies, bees, and a suite of emerging terrestrial invasive plants by involving the public as citizen scientists.</t>
  </si>
  <si>
    <t>Robert Blair</t>
  </si>
  <si>
    <t>-Does this use CBS data?</t>
  </si>
  <si>
    <t xml:space="preserve">-Honorarium for curators- need add'l info
</t>
  </si>
  <si>
    <t>044-A</t>
  </si>
  <si>
    <t>0419-2-205</t>
  </si>
  <si>
    <t>MN DNR Water Infrastructure Needs (WIN)</t>
  </si>
  <si>
    <t>This proposal will fund a water infrastructure needs (WIN) inventory, assessment and evaluation to identify the DNRs future water and waste water investments needed to protect ground and surface waters.</t>
  </si>
  <si>
    <t>Kent Lokkesmoe</t>
  </si>
  <si>
    <t>-Would this help prioritize dam safety and fish passage projects?
-Should be funded with bonding</t>
  </si>
  <si>
    <t>050-AH</t>
  </si>
  <si>
    <t>0419-2-126</t>
  </si>
  <si>
    <t>Developing Innovative Technology to Track Wildlife Movements</t>
  </si>
  <si>
    <t>We will build a cost-effective network of automated radio-telemetry stations to assess fine-scale habitat use and track movements of wildlife to inform and improve management decisions for multiple taxa.</t>
  </si>
  <si>
    <t>-compare and contrast with 29A</t>
  </si>
  <si>
    <t>052-AH</t>
  </si>
  <si>
    <t>0419-2-080</t>
  </si>
  <si>
    <t>Cannon Valley Trail Natural Resources Inventory/Management Plan</t>
  </si>
  <si>
    <t>Cannon Valley Trail traverses an ecologically diverse environment and stewards plant and animal species with protected status.  This Project will update a 30-year old biological inventory and provide management direction.</t>
  </si>
  <si>
    <t>Cannon Valley Trail</t>
  </si>
  <si>
    <t>Scott Roepke</t>
  </si>
  <si>
    <t>-Is budget large enough to meet scope?</t>
  </si>
  <si>
    <t>064-AH</t>
  </si>
  <si>
    <t>0419-2-181</t>
  </si>
  <si>
    <t>Environmental Factors Influencing Nutritional Content of Wild Rice</t>
  </si>
  <si>
    <t>This project will establish foundational natural resource data on the nutritional variability of Minnesota's wild rice (Zizania palustris) and explore the influence of growth habitat on the nutritional composition.</t>
  </si>
  <si>
    <t>Emily Onello</t>
  </si>
  <si>
    <t>077-B</t>
  </si>
  <si>
    <t>0419-2-031</t>
  </si>
  <si>
    <t>Shedding Lights to Future Septic Systems</t>
  </si>
  <si>
    <t>We want to add lights in the septic system to promote microalgae growth. It will enable septic systems to better treat domestic wastewater generated in the rural or small community.</t>
  </si>
  <si>
    <t>Bo Hu</t>
  </si>
  <si>
    <t>-Capital expenditure: manhole for retrofitting- $8k</t>
  </si>
  <si>
    <t>079-B</t>
  </si>
  <si>
    <t>0419-2-254</t>
  </si>
  <si>
    <t>Novel Field Methods to Evaluate Groundwater Quality Investments</t>
  </si>
  <si>
    <t>Implement sampling technologies/approaches to measure vertical groundwater nitrate profiles. This alternative method will evaluate groundwater quality improvements from targeted land management changes and provide data for communication with producers.</t>
  </si>
  <si>
    <t>Pipestone County SWCD</t>
  </si>
  <si>
    <t>Laura DeBeer</t>
  </si>
  <si>
    <t>-Does this project have board approval?</t>
  </si>
  <si>
    <t xml:space="preserve">-Capital Expenditure: $35,000 Geoprobe hydraulic profiling and electrical conductivity system
</t>
  </si>
  <si>
    <t>084-B</t>
  </si>
  <si>
    <t>0419-2-216</t>
  </si>
  <si>
    <t>Chloride-Free Home Water Treatment: Increasing Efficiency, Reducing Cost</t>
  </si>
  <si>
    <t>We will develop a new low-cost, high-efficiency pump that will enable a chloride-free solution to traditional household water softeners, thus eliminating the future cost of advanced treatment technology for WWTPs.</t>
  </si>
  <si>
    <t>089-B</t>
  </si>
  <si>
    <t>0419-2-104</t>
  </si>
  <si>
    <t>Mitigating Insecticide Toxicity for Safer Waters in Minnesota.</t>
  </si>
  <si>
    <t xml:space="preserve">We propose to harness the potential of newly discovered proteins from Minnesota ecosystems that turns environmental, toxic pollutants into harmless compounds to protect our state waters quality. </t>
  </si>
  <si>
    <t>Mikael Elias</t>
  </si>
  <si>
    <t xml:space="preserve">- Contract - need add'l info 
</t>
  </si>
  <si>
    <t>094-B</t>
  </si>
  <si>
    <t>0419-2-083</t>
  </si>
  <si>
    <t>Full Utilization of Concentrated Livestock Wastewaters</t>
  </si>
  <si>
    <t xml:space="preserve">To develop and demonstrate a system for complete treatment and utilization of concentrated animal wastewater, reducing/preventing pollutants from escaping to air and leaching to groundwater, producing bioenergy, feeds, and foods </t>
  </si>
  <si>
    <t>Roger Ruan</t>
  </si>
  <si>
    <t>102-B</t>
  </si>
  <si>
    <t>0419-2-234</t>
  </si>
  <si>
    <t>Protozoan Microbes in Groundwater Used for Drinking Water</t>
  </si>
  <si>
    <t>This project will determine the ability of a treatment system to destroy Cryptosporidium, Giardia, and other dangerous microbes that were recently detected in groundwater used for drinking water</t>
  </si>
  <si>
    <t>Timothy LaPara</t>
  </si>
  <si>
    <t>-Dept. of Health should be a partner</t>
  </si>
  <si>
    <t>-Capital expenditures: Design and construction of water treatment system -$80,000</t>
  </si>
  <si>
    <t>132-C</t>
  </si>
  <si>
    <t>0419-2-119</t>
  </si>
  <si>
    <t>LSC Living Lab: Operations and Dissemination</t>
  </si>
  <si>
    <t>We propose to develop, demonstrate and disseminate several new farming methods that have the potential to improve human health and stimulate local economic development while reducing environmental impacts.</t>
  </si>
  <si>
    <t>Lake Superior College (LSC)</t>
  </si>
  <si>
    <t>Randel Hanson</t>
  </si>
  <si>
    <t>- 4 conferences - need add'l info</t>
  </si>
  <si>
    <t>141-CH</t>
  </si>
  <si>
    <t>0419-2-166</t>
  </si>
  <si>
    <t>Providing Residential Environmental Learning Experiences to Underserved Students</t>
  </si>
  <si>
    <t>Through program and busing scholarships, and a multi-language informational orientation video, we wish to connect Minnesota’s increasingly diverse and changing K-12 student demographics to nature through residential environmental learning experiences.</t>
  </si>
  <si>
    <t>Audubon Center of the North Woods</t>
  </si>
  <si>
    <t>Bryan Wood</t>
  </si>
  <si>
    <t>146-CH</t>
  </si>
  <si>
    <t>0419-2-307</t>
  </si>
  <si>
    <t xml:space="preserve">Creating Awareness About Runoff to Protect Water Quality </t>
  </si>
  <si>
    <t xml:space="preserve">We will create demonstration sites in Itasca County to study how phosphorous and chloride enters lakes. Outreach will educate the public about runoff impacts and strategies to reduce them.
</t>
  </si>
  <si>
    <t>City of Grand Rapids</t>
  </si>
  <si>
    <t>Matt Wegwerth</t>
  </si>
  <si>
    <t>-Single source contract-need add'l info
-Requesting funds for city engineers: potential supplant-needs add'l info</t>
  </si>
  <si>
    <t>170-E</t>
  </si>
  <si>
    <t>0419-2-285</t>
  </si>
  <si>
    <t>Increasing Resilience of Lakes to Extreme Precipitation Events</t>
  </si>
  <si>
    <t>We will identify and communicate watershed best management practices for increasing resilience of coldwater fish habitat in lakes to warming and increased frequency of extreme storm events.</t>
  </si>
  <si>
    <t>Gretchen Hansen</t>
  </si>
  <si>
    <t xml:space="preserve">- In-state conference attendance in years 2, 3, 4
</t>
  </si>
  <si>
    <t>177-E</t>
  </si>
  <si>
    <t>0419-2-175</t>
  </si>
  <si>
    <t>Converting Forest Products Industry Waste to Value-Added Bioproducts</t>
  </si>
  <si>
    <t>We propose to reduce solid waste and greenhouse gas emissions from landfills by converting biomass in solid waste from forest products industry to value-added products and improve Minnesota’s forest bioeconomy.</t>
  </si>
  <si>
    <t>Shri Ramaswamy</t>
  </si>
  <si>
    <t>-not suited for ENTRF, economic dept.</t>
  </si>
  <si>
    <t>180-E</t>
  </si>
  <si>
    <t>0419-2-179</t>
  </si>
  <si>
    <t>Clean Hydrogen Fuel from Sunlight, Wind, and Water</t>
  </si>
  <si>
    <t>Hydrogen is an attractive option for renewable energy storage. This project will develop inexpensive catalysts for hydrogen production via water splitting using electricity from intermittent renewable sources.</t>
  </si>
  <si>
    <t>Uwe Kortshagen</t>
  </si>
  <si>
    <t>204-EH</t>
  </si>
  <si>
    <t>0419-2-151</t>
  </si>
  <si>
    <t>Recycling Construction and Building Materials via Habitat ReStores</t>
  </si>
  <si>
    <t>Keep usable building materials out of landfills via Habitat for Humanity ReStores. Purchase two box trucks to increase donation pickup capacity and make opening a third metro ReStore possible.</t>
  </si>
  <si>
    <t>Twin Cities Habitat for Humanity, Inc.</t>
  </si>
  <si>
    <t>Pete OKeefe</t>
  </si>
  <si>
    <t>Capital expenditures-2 Commercial Box Trucks: $98,000</t>
  </si>
  <si>
    <t>211-F</t>
  </si>
  <si>
    <t>0419-2-087</t>
  </si>
  <si>
    <t>Preserving and Learning from Minnesota’s Native Orchids</t>
  </si>
  <si>
    <t>The Minnesota Landscape Arboretum will continue vital conservation of Minnesota’s sensitive native orchid species and implement a science-based curriculum for Minnesota grade schools leveraging this program’s research and infrastructure.</t>
  </si>
  <si>
    <t>David Remucal</t>
  </si>
  <si>
    <t>272-G</t>
  </si>
  <si>
    <t>0419-2-088</t>
  </si>
  <si>
    <t>Creating Welcoming Environments at Minnesota State Parks</t>
  </si>
  <si>
    <t xml:space="preserve">This project provides Minnesota State Park and Trail (PAT) visitors with an integrated, next-generation information system that creates a positive, safe, and welcoming experience for all users. </t>
  </si>
  <si>
    <t>Rachel Hopper</t>
  </si>
  <si>
    <t xml:space="preserve">- Supplement/supplant? </t>
  </si>
  <si>
    <t>-Capital Expenditure: electronic paystation units $100,000
-DNR direct and necessary expenses</t>
  </si>
  <si>
    <t>287-GH</t>
  </si>
  <si>
    <t>0419-2-071</t>
  </si>
  <si>
    <t>West Fork Singletrack Trail in SW Minnesota</t>
  </si>
  <si>
    <t>The repurposing of an underutilized county park for the creation of the first multi-mobility competitive singletrack bicycle and hiking trail in SW Minnesota</t>
  </si>
  <si>
    <t>Jackson County</t>
  </si>
  <si>
    <t>Timothy Stahl</t>
  </si>
  <si>
    <t>-capital expenditures need to be removed</t>
  </si>
  <si>
    <t>-Potential single source contract-$150,000 needs add'l info
-Capital expenditure-gravel driveway $25,000
-Capital expenditure-steel house roof $6,000</t>
  </si>
  <si>
    <t>015-A</t>
  </si>
  <si>
    <t>0419-2-170</t>
  </si>
  <si>
    <t>Comparison of Burning and Haying for Prairie Restoration</t>
  </si>
  <si>
    <t>This project will test how the frequency and timing of haying, used alone or combined with prescribed burning, can promote biodiversity and pollinator habitat in prairie.</t>
  </si>
  <si>
    <t>Carleton College</t>
  </si>
  <si>
    <t>Daniel Hernandez</t>
  </si>
  <si>
    <t xml:space="preserve">-Did another earlier project do this? Staff Response-M.L. 2015 03o Effects of Grazing Versus Fire for Prairie Management 
 -What is the status of that project? Staff Response-The project was completed 6/30/18 </t>
  </si>
  <si>
    <t xml:space="preserve">-Dissemination/hosting costs- need add'l info
</t>
  </si>
  <si>
    <t>020-A</t>
  </si>
  <si>
    <t>0419-2-208</t>
  </si>
  <si>
    <t>Adjusting Crop Water Demand to Protect Minnesota Groundwater</t>
  </si>
  <si>
    <t>Irrigation increases crop yield but depletes groundwater. We will make computer-generated maps to find places where farmers can use less ‘thirsty’ crop varieties to save water without sacrificing crop yield.</t>
  </si>
  <si>
    <t>Xue Feng</t>
  </si>
  <si>
    <t>-Looking soley at reducing ground water use</t>
  </si>
  <si>
    <t>021-A</t>
  </si>
  <si>
    <t>0419-2-317</t>
  </si>
  <si>
    <t>Complete Sonar Data Mapping on Three Minnesota Rivers</t>
  </si>
  <si>
    <t>Acoustic data are compiled into an interactive web map that displays distribution and diversity of underwater habitat helping resource managers better understand underwater features critical to effective management and conservation.</t>
  </si>
  <si>
    <t>National Park Service</t>
  </si>
  <si>
    <t>Nancy Duncan</t>
  </si>
  <si>
    <t>053-AH</t>
  </si>
  <si>
    <t>0419-2-068</t>
  </si>
  <si>
    <t>Archiving Unreported Band Recoveries of Minnesota Birds</t>
  </si>
  <si>
    <t>This project will ensure that &gt;30,000 recaptures of banded non-game birds are made permanently available for analysis of population dynamics of Minnesota birds.</t>
  </si>
  <si>
    <t>Todd Arnold</t>
  </si>
  <si>
    <t>057-AH</t>
  </si>
  <si>
    <t>0419-2-237</t>
  </si>
  <si>
    <t>Studying Solar Panel Impact on Vegetation Quality</t>
  </si>
  <si>
    <t>This project will assess the potential effects of solar installations on vegetative communities and seek to
determine the success of native plantings for pollinators and other wildlife.</t>
  </si>
  <si>
    <t>WSB &amp; Associates</t>
  </si>
  <si>
    <t>Tony Havranek</t>
  </si>
  <si>
    <t>088-B</t>
  </si>
  <si>
    <t>0419-2-121</t>
  </si>
  <si>
    <t>Cheap Small Sensor Network for Water Pollutants Monitoring</t>
  </si>
  <si>
    <t>This project is to develop practical sensor networks based on sensors in Phase I, a very cheap and highly efficient approach for pollutants monitoring of lakes and rivers in Minnesota.</t>
  </si>
  <si>
    <t>Tianhong Cui</t>
  </si>
  <si>
    <t>093-B</t>
  </si>
  <si>
    <t>0419-2-306</t>
  </si>
  <si>
    <t>Innovative Phosphorus Removal Solutions for 10,000 Clean Lakes</t>
  </si>
  <si>
    <t>Using a venture capitalist approach, the 10,000 Clean Lakes Project will solicit new opportunities for more affordable, more effective, and longer-lasting solutions to treat existing phosphorus problems in Minnesota’s lakes.</t>
  </si>
  <si>
    <t>Prior Lake-Spring Lake Watershed District</t>
  </si>
  <si>
    <t>Maggie Karschnia</t>
  </si>
  <si>
    <t>114-B</t>
  </si>
  <si>
    <t>0419-2-313</t>
  </si>
  <si>
    <t>Innovative Solution for Protecting Minnesota from PFAS contamination</t>
  </si>
  <si>
    <t>Demonstration of an innovative technology to protect the States drinking water and natural resources by eliminating Perfluoroalkyl and Polyfluoroalkyl substances (PFAS) from point source discharges.</t>
  </si>
  <si>
    <t>Dem-Con</t>
  </si>
  <si>
    <t>Bill Keegan</t>
  </si>
  <si>
    <t xml:space="preserve">-conflict with 116P
-This appears to be technology development at a private level.  If it proceeds, LCCMR should require an IP position.  </t>
  </si>
  <si>
    <t>-This appears to conflict with 116P.08 Subd. 2. Exceptions, which states: Money in the trust fund may NOT be spent for: ...(5) solid waste disposal facilities</t>
  </si>
  <si>
    <t>-Capital expenditure-LeachBuster $650,000
-Builds technology to remove PFAS in a private landfill</t>
  </si>
  <si>
    <t>119-BH</t>
  </si>
  <si>
    <t>0419-2-132</t>
  </si>
  <si>
    <t>Cheap Efficient Filter to Remove Organic Compounds</t>
  </si>
  <si>
    <t>This project is to develop a new filter to remove toxic organic compounds from drinking water.  The technology is very cheap and highly efficient to improve Minnesota water quality.</t>
  </si>
  <si>
    <t>126-C</t>
  </si>
  <si>
    <t>0419-2-324</t>
  </si>
  <si>
    <t>Rivers Are Alive: Inspiring Life-long Environmental Stewardship</t>
  </si>
  <si>
    <t>Expanding “Rivers Are Alive” in Minnesota to inspire life-long stewards of rivers and wild places through meaningful, equitable, and inclusive environmental education experiences.</t>
  </si>
  <si>
    <t>St. Croix River Association</t>
  </si>
  <si>
    <t>Jaime Souza</t>
  </si>
  <si>
    <t>142-CH</t>
  </si>
  <si>
    <t>0419-2-328</t>
  </si>
  <si>
    <t>Connecting 350 Northeastern Minnesota Students to Boundary Waters</t>
  </si>
  <si>
    <t>This project will connect over 350 Northeastern Minnesota Students and young adults to the Boundary Waters through wilderness canoe experiences and conservation stewardship programs.</t>
  </si>
  <si>
    <t>Friends of the Boundary Waters Wilderness</t>
  </si>
  <si>
    <t>Chris Knopf</t>
  </si>
  <si>
    <t>168-DH</t>
  </si>
  <si>
    <t>0419-2-281</t>
  </si>
  <si>
    <t>Invasive Rock Snot Threatens North Shore Streams</t>
  </si>
  <si>
    <t>We examine the recent spread, origin, cause, and economic and ecological threat of nuisance rock snot formation in North Shore streams and Lake Superior to inform management and outreach.</t>
  </si>
  <si>
    <t xml:space="preserve">Fits under MAISRC.
</t>
  </si>
  <si>
    <t>172-E</t>
  </si>
  <si>
    <t>0419-2-320</t>
  </si>
  <si>
    <t>Partnerships with Municipal and Cooperative Utilities</t>
  </si>
  <si>
    <t>We propose to develop a three-year research engagement platform for university and non-profit experts to partner with diverse cohorts of municipal and cooperative utilities to develop targeted clean energy solutions.</t>
  </si>
  <si>
    <t>Gabriel Chan</t>
  </si>
  <si>
    <t>-Workshop costs-need add'l info</t>
  </si>
  <si>
    <t>178-E</t>
  </si>
  <si>
    <t>0419-2-067</t>
  </si>
  <si>
    <t>Deep Winter Greenhouses: Passive Solar Winter Food Production</t>
  </si>
  <si>
    <t xml:space="preserve">The University of Minnesota will improve and advance a highly energy and water efficient passive solar Deep Winter Greenhouse (DWG) to reduce the carbon footprint of winter food production.
</t>
  </si>
  <si>
    <t>Greg Schweser</t>
  </si>
  <si>
    <t>179-E</t>
  </si>
  <si>
    <t>0419-2-135</t>
  </si>
  <si>
    <t>Power Electronics Circuits for Minnesota’s Renewable Energy Future</t>
  </si>
  <si>
    <t xml:space="preserve">Our project involves engineering techno-economic solutions that will propel pertinent stakeholders in Minnesota to the forefront of advances in next-generation ultra-wide-bandgap power-electronics circuits for renewable (solar) energy applications. </t>
  </si>
  <si>
    <t>Steven Koester</t>
  </si>
  <si>
    <t>-Includes purchase of diamonds as substrate - $5k
-Travel-- need add'l info</t>
  </si>
  <si>
    <t>185-E</t>
  </si>
  <si>
    <t>0419-2-061</t>
  </si>
  <si>
    <t>Filling Empty Trucks: Energy Efficient Regional Food Distribution</t>
  </si>
  <si>
    <t>This project fills empty wholesale trucks on existing routes to maximize energy efficiency, mitigate climate change and air quality impacts of food distribution, while opening markets for local food producers.</t>
  </si>
  <si>
    <t xml:space="preserve">Kathryn Draeger </t>
  </si>
  <si>
    <t xml:space="preserve">- Software- $2,500- need add'l info
- Stipends for producers ($6k) and grocers ($3k)- need add'l info
</t>
  </si>
  <si>
    <t>200-EH</t>
  </si>
  <si>
    <t>0419-2-212</t>
  </si>
  <si>
    <t>Resource Recovery from E-waste to Conserve Natural Resources</t>
  </si>
  <si>
    <t>The project will analyze the challenges and opportunities to recover hazardous and valuable materials from electronic waste to conserve natural resources, reduce greenhouse gases, and to create local jobs.</t>
  </si>
  <si>
    <t>Shashi Rao</t>
  </si>
  <si>
    <t>222-F</t>
  </si>
  <si>
    <t>0419-2-049</t>
  </si>
  <si>
    <t>Wetland and Forest Change Monitoring</t>
  </si>
  <si>
    <t>We propose to develop an automated remote sensing system to monitor wetland and forest cover change on an ongoing basis, greatly enhancing our ability to respond to natural resource challenges.</t>
  </si>
  <si>
    <t>Steve Kloiber</t>
  </si>
  <si>
    <t>231-F</t>
  </si>
  <si>
    <t>0419-2-325</t>
  </si>
  <si>
    <t>Improving the Success of Shoreline Restoration Projects</t>
  </si>
  <si>
    <t>We propose to use field surveys of lakeshore restoration projects and experiments to develop tools for resilient and economic shoreline habitat restoration in Minnesota lakes and estuaries.</t>
  </si>
  <si>
    <t>Kimberly Hill</t>
  </si>
  <si>
    <t>-need application and education</t>
  </si>
  <si>
    <t>236-F</t>
  </si>
  <si>
    <t>0419-2-289</t>
  </si>
  <si>
    <t>Phase II: Economic Assessment of Precision Conservation and Agriculture</t>
  </si>
  <si>
    <t>Utilizing technology through precision agriculture, precision conservation and drones/remote sensing to improve farmers bottom line, provide additive conservation acres and monitor habitat using drones/sensors to support monarchs, pollinators and wildlife</t>
  </si>
  <si>
    <t>Pheasants Forever</t>
  </si>
  <si>
    <t>Tanner Bruse</t>
  </si>
  <si>
    <t>-Outreach and outreach events-need add'l info</t>
  </si>
  <si>
    <t>279-G</t>
  </si>
  <si>
    <t>0419-2-021</t>
  </si>
  <si>
    <t>Rocori Trail Phase 3</t>
  </si>
  <si>
    <t>This project consists of the design and construction of Phase 3 of the Rocori Trail along the old BNSF rail corridor and will connect Cold Spring, Richmond and Rockville.</t>
  </si>
  <si>
    <t>ROCORI Trail Construction Board</t>
  </si>
  <si>
    <t>Pete Weber</t>
  </si>
  <si>
    <t>-Capital expenditures: $891,730 for construction of 2.3 miles of trail</t>
  </si>
  <si>
    <t>280-G</t>
  </si>
  <si>
    <t>0419-2-009</t>
  </si>
  <si>
    <t>Birch Lake Recreation Area Campground</t>
  </si>
  <si>
    <t>This project consists of expanding the existing Birch Lake Recreation Area to add a new 22 acre campground that will include 49 campsites for recreational vehicles and tent campers.</t>
  </si>
  <si>
    <t>City of Babbitt</t>
  </si>
  <si>
    <t>Cathy Bissonette</t>
  </si>
  <si>
    <t>-Contract for Material Testing etc.-- needs to be by competitive bid
-Received $350k LCCMR 2019 recommendation for same project; as of 5/10/19 House ENRTF includes $700k, Senate Omnibus ENRTF includes $350k 
-Capital expenditures: 200,000 for project construction</t>
  </si>
  <si>
    <t>283-G</t>
  </si>
  <si>
    <t>0419-2-053</t>
  </si>
  <si>
    <t>Ranier Safe Harbor/Transient Dock on Rainy Lake</t>
  </si>
  <si>
    <t>To construct a dock in Ranier which would accommodate boats 26 feet or longer with the goal of increasing public access for boat recreation on Rainy Lake.</t>
  </si>
  <si>
    <t>City of Ranier</t>
  </si>
  <si>
    <t>Sherril Gautreaux</t>
  </si>
  <si>
    <t xml:space="preserve">-Capital expenditures: $762,650 for construction of a dock for boats 26' or longer
</t>
  </si>
  <si>
    <t>288-GH</t>
  </si>
  <si>
    <t>0419-2-038</t>
  </si>
  <si>
    <t>Enhancing Winona’s Prairie Island</t>
  </si>
  <si>
    <t xml:space="preserve">The City of Winona aims to increase community access to the Mississippi River through updates to its riverfront campground, day use area, and boat launch. </t>
  </si>
  <si>
    <t>City of Winona</t>
  </si>
  <si>
    <t>Ross Greedy</t>
  </si>
  <si>
    <t>-Contracts-need add'l info
-Capital expenditure-boat docks $24,000
-Capital expenditure-vault toilet $73,000
-Capital expenditure-Naturescape Playground Designed play ground $12,000</t>
  </si>
  <si>
    <t>042-A</t>
  </si>
  <si>
    <t>0419-2-202</t>
  </si>
  <si>
    <t>Building Statewide Daily Soil Temperature Maps</t>
  </si>
  <si>
    <t>Building statewide daily soil temperature maps has many practical benefits in Minnesota where soil temperature can be different from air temperature because of thick snow cover and organic layer.</t>
  </si>
  <si>
    <t>Kyungsoo Yoo</t>
  </si>
  <si>
    <t>-No specific natural resource outcomes</t>
  </si>
  <si>
    <t>054-AH</t>
  </si>
  <si>
    <t>0419-2-125</t>
  </si>
  <si>
    <t>Best Management Practices for Minnesota Coldwater Lakes</t>
  </si>
  <si>
    <t>Remedial measures are needed to conserve fish in Minnesota's coldwater lakes. We will identify the causes of fish habitat loss and compile a set of management recommendations for salvageable lakes.</t>
  </si>
  <si>
    <t>Euan Reavie</t>
  </si>
  <si>
    <t>055-AH</t>
  </si>
  <si>
    <t>0419-2-304</t>
  </si>
  <si>
    <t>Rapid Assessment of Wildlife Habitat for Environmental Review</t>
  </si>
  <si>
    <t>Creation of a highly accessible and versatile online application for use by natural resource professionals to rapidly assess the implications of current or proposed forest management on wildlife habitat.</t>
  </si>
  <si>
    <t>John Zobel</t>
  </si>
  <si>
    <t>060-AH</t>
  </si>
  <si>
    <t>0419-2-107</t>
  </si>
  <si>
    <t>Assessing Vegetation Impacts from Deer</t>
  </si>
  <si>
    <t xml:space="preserve">This project will use a citizen science program to determine the economic and ecological impacts of white-tailed deer populations on the health and productivity of Minnesota’s forests.  </t>
  </si>
  <si>
    <t>Matthew Russell</t>
  </si>
  <si>
    <t xml:space="preserve">Capital expenditures: Thermal sensor ($22,000) and maintenance ($6,000) </t>
  </si>
  <si>
    <t>061-AH</t>
  </si>
  <si>
    <t>0419-2-243</t>
  </si>
  <si>
    <t>Measuring Mussel Habitat Suitability in the Cannon River</t>
  </si>
  <si>
    <t>We will measure physical attributes of known mussel sites in the Cannon River watershed and develop hydrodynamic models to determine habitat suitability. Our analysis will identify priority sites for management/restoration.</t>
  </si>
  <si>
    <t>Jabari Jones</t>
  </si>
  <si>
    <t xml:space="preserve">- Proposer is a student
- Publication costs of $10,000
- Administrative and accounting support 15% of budget- prohibited; needs to be removed
</t>
  </si>
  <si>
    <t>107-B</t>
  </si>
  <si>
    <t>0419-2-128</t>
  </si>
  <si>
    <t>Mobile Water Treatment Demonstration System for Sulfate Reduction</t>
  </si>
  <si>
    <t xml:space="preserve">A flexible, mobile treatment system will be developed to demonstrate chemical and biological technologies to remove sulfate from waste streams to below 10 ppm at municipal and industrial sites. </t>
  </si>
  <si>
    <t>Lucinda Johnson</t>
  </si>
  <si>
    <t xml:space="preserve">-Potential single source contract-- need add'l info
-Capital expenditures: Chemostat for bioreactor- $100k; Trailer and treatment platform- $150k
-As of 5/10/19, it appears as if $800,000 is included in ML 2019 Senate Omnibus ENRTF appropriation
</t>
  </si>
  <si>
    <t>118-BH</t>
  </si>
  <si>
    <t>0419-2-279</t>
  </si>
  <si>
    <t xml:space="preserve">Field Testing of a New Phosphorus Removal Technology </t>
  </si>
  <si>
    <t>The Comfort Lake-Forest Lake Watershed District will pilot new pollutant-removal nanotechnology by installing innovative adsorption pellet containers at multiple sites in order to reduce loading to impaired and/or near-impaired waterbodies.</t>
  </si>
  <si>
    <t>Comfort Lake-Forest Lake Watershed District</t>
  </si>
  <si>
    <t>Mike Kinney</t>
  </si>
  <si>
    <t xml:space="preserve">-This appears to be technology development at a private level.  If it proceeds, LCCMR should require an IP position.  </t>
  </si>
  <si>
    <t>131-C</t>
  </si>
  <si>
    <t>0419-2-255</t>
  </si>
  <si>
    <t>MN GreenStep Schools: Statewide Launch in 12 Schools</t>
  </si>
  <si>
    <t xml:space="preserve">MN GreenStep Schools integrates environmental best practices with hands-on environmental education. Funding will launch the program in 12 schools which become regional catalysts, yielding education and environmental outcomes.
</t>
  </si>
  <si>
    <t>Jonee Brigham</t>
  </si>
  <si>
    <t>144-CH</t>
  </si>
  <si>
    <t>0419-2-103</t>
  </si>
  <si>
    <t>Environmental Education: Cricket Farming for Reducing Carbon Emissions</t>
  </si>
  <si>
    <t>The project seeks to engage K-12 students in environmental education and cricket farming, an alternative to livestock for reduction of carbon emissions, for long-term preservation of Minnesota’s natural resources.</t>
  </si>
  <si>
    <t>Sujaya Rao</t>
  </si>
  <si>
    <t> -Possible single source contract- need add'l info</t>
  </si>
  <si>
    <t>166-DH</t>
  </si>
  <si>
    <t>0419-2-293</t>
  </si>
  <si>
    <t xml:space="preserve">St. Croix Terrestrial Invasive Species Awareness, Prevention, and Control </t>
  </si>
  <si>
    <t>St. Croix Terrestrial Invasive Species Awareness, Prevention, and Control will engage, educate, and empower key stakeholders to protect biodiversity and native ecosystems against the adverse impacts of terrestrial invasive species.</t>
  </si>
  <si>
    <t>Katie Sickmann</t>
  </si>
  <si>
    <t>Not research and not UMN so not eligible for consideration under MITPPC.</t>
  </si>
  <si>
    <t>171-E</t>
  </si>
  <si>
    <t>0419-2-084</t>
  </si>
  <si>
    <t>Tracking Climate Benefits of Natural and Working Lands</t>
  </si>
  <si>
    <t>Assess the climate change mitigation benefits provided by Minnesota's natural and working lands through an inventory and an interactive tool designed to measure and maximize these benefits going forward.</t>
  </si>
  <si>
    <t>Suzanne Rhees</t>
  </si>
  <si>
    <t>181-E</t>
  </si>
  <si>
    <t>0419-2-264</t>
  </si>
  <si>
    <t>Pilot Scale Crematorium Mercury Filter</t>
  </si>
  <si>
    <t>This project will develop a pilot-scale system to capture mercury from crematorium exhaust.  Cremation in Minnesota emits 95 pounds of mercury from dental amalgam annually (~5% of state total).</t>
  </si>
  <si>
    <t>Mertron, LLC</t>
  </si>
  <si>
    <t>William Mitchell</t>
  </si>
  <si>
    <t>-This appears to be technology development at a private level.  If it proceeds, LCCMR should require an IP position.</t>
  </si>
  <si>
    <t xml:space="preserve">-Capital Expenditures: $85,000 crematorium 
</t>
  </si>
  <si>
    <t>183-E</t>
  </si>
  <si>
    <t>0419-2-257</t>
  </si>
  <si>
    <t>Leveraging Carbon &amp; Stormwater to Preserve Ash Trees</t>
  </si>
  <si>
    <t>Community trees sequester enormous amounts of carbon and provide other valuable services. This project pioneers securing carbon credits and quantifying alternatives to costly stormwater infrastructure by preserving mature ash trees</t>
  </si>
  <si>
    <t>Kevin McDonald</t>
  </si>
  <si>
    <t>-cut ash or save ash???</t>
  </si>
  <si>
    <t>184-E</t>
  </si>
  <si>
    <t>0419-2-294</t>
  </si>
  <si>
    <t>Carbon Capture through Biological Mineralization</t>
  </si>
  <si>
    <t>We will utilize emerging technologies to capture and transform carbon dioxide into mineralized insoluble carbonates for use in secondary markets such as cement production.</t>
  </si>
  <si>
    <t>Brett Barney</t>
  </si>
  <si>
    <t>186-E</t>
  </si>
  <si>
    <t>0419-2-334</t>
  </si>
  <si>
    <t>A Community Table: Food Waste and Climate Change</t>
  </si>
  <si>
    <t>Food waste contributes to climate change. This project will examine the experiences Minnesotans have with food and food waste to uncover more targeted, just, and effective waste prevention strategies.</t>
  </si>
  <si>
    <t>Jennifer Schmitt</t>
  </si>
  <si>
    <t>-PI and other faculty @25% FTE- need add'l info
-2 course buy outs- need add'l info
-Community meals- $4,400- need add'l info</t>
  </si>
  <si>
    <t>197-EH</t>
  </si>
  <si>
    <t>0419-2-308</t>
  </si>
  <si>
    <t>Visualizing projected climate information for Minnesota</t>
  </si>
  <si>
    <t xml:space="preserve">Provide access to climate projections for the 21st century through a simple web tool, so that Minnesotans can use the best available science to plan for future conditions. </t>
  </si>
  <si>
    <t>Kenneth Blumenfeld</t>
  </si>
  <si>
    <t>205-EH</t>
  </si>
  <si>
    <t>0419-2-333</t>
  </si>
  <si>
    <t xml:space="preserve">Rural Distributed Renewable Energy and Back-Up Power </t>
  </si>
  <si>
    <t>This project will deploy ten Minnesota designed and manufactured SolarBank (solar/storage) systems, to provide rural energy consumers carbon free energy savings and back-up power during grid outages.</t>
  </si>
  <si>
    <t xml:space="preserve">Northwest Renewable Energy LLC </t>
  </si>
  <si>
    <t>Jill Thibert</t>
  </si>
  <si>
    <t>-This appears to be a capital project in conflict with 116P.08 Subd. 1. Expenditures, which states: Money in the trust fund may be spent only for: ...(5) capital projects for the preservation and protection of unique natural resources;
'-RFP p. 4, E. Air Quality, Climate Change, and Renewable Energy states "funding for capital projects (e.g. buildings or building infrastructure) will not be considered in this category."</t>
  </si>
  <si>
    <t xml:space="preserve">-Capital Expenditures-SolarBank System components - PV Panels, Racking, Batteries, Inverter/Chargers, Electrical-$128,000
-Permits and inspections-$5,000
-Revenue generation: Reinvest or return to ENRTF per 116P.10?
</t>
  </si>
  <si>
    <t>210-F</t>
  </si>
  <si>
    <t>0419-2-034</t>
  </si>
  <si>
    <t>Adapting 4R Management for the Red River Basin</t>
  </si>
  <si>
    <t>This multi-institutional collaboration proposes adapting 4R Nutrient Stewardship for Northwest Minnesota's Red River Basin to improve fertilizer use efficiency while maintaining profitability and limiting potential impairment to Minnesota's freshwater ecosystem</t>
  </si>
  <si>
    <t>Lindsay Pease</t>
  </si>
  <si>
    <t>- Food for stakeholder &amp; project meetings- need add'l info</t>
  </si>
  <si>
    <t>217-F</t>
  </si>
  <si>
    <t>0419-2-062</t>
  </si>
  <si>
    <t>Developing a Rare Plant Salvage Program for Minnesota</t>
  </si>
  <si>
    <t xml:space="preserve">Develops critically needed and scalable protocols for salvaging rare plant species permitted to be destroyed.  Accomplished through development of a mobilized network, species specific protocols, field testing, and monitoring.   </t>
  </si>
  <si>
    <t>Anoka Conservation District</t>
  </si>
  <si>
    <t>Carrie Taylor</t>
  </si>
  <si>
    <t>221-F</t>
  </si>
  <si>
    <t>0419-2-204</t>
  </si>
  <si>
    <t>Enhanced Forest Inventory Implementation for Multiple Values Management</t>
  </si>
  <si>
    <t xml:space="preserve">Forest Inventory is the foundational data set for all stakeholders. This project will implement a new remote sensing forest inventory methodology across the state, allowing management for multiple values.  </t>
  </si>
  <si>
    <t>Scott Hillard</t>
  </si>
  <si>
    <t>230-F</t>
  </si>
  <si>
    <t>0419-2-029</t>
  </si>
  <si>
    <t>Documenting Species Response to Prairie Habitat Management</t>
  </si>
  <si>
    <t>Conservation Focus Area project prioritizing effectiveness monitoring of bird and pollinator species to four defined prairie management actions. Results will help inform and guide future prairie habitat management efforts.</t>
  </si>
  <si>
    <t>Kristin Hall</t>
  </si>
  <si>
    <t>-DNR direct and necessary expenses
-Contracts-need add'l info</t>
  </si>
  <si>
    <t>242-F</t>
  </si>
  <si>
    <t>0419-2-133</t>
  </si>
  <si>
    <t>Biological Sulfate-Reduction System</t>
  </si>
  <si>
    <t>Field demonstrate a low-cost sulfate-reducing system to remove sulfate from contaminated water that facilitates meeting state and federal sulfate standards while protecting wild rice and improving water quality.</t>
  </si>
  <si>
    <t>Clearwater BioLogic LLC</t>
  </si>
  <si>
    <t>Jeffrey Hanson</t>
  </si>
  <si>
    <t xml:space="preserve">This appears to be technology development at a private level.  If it proceeds, LCCMR should require an IP position. </t>
  </si>
  <si>
    <t xml:space="preserve">-Capital Expenditures-$66,700 (4 bioreactors, solar panels, monitoring equipment, and clarifier and settle tank)
</t>
  </si>
  <si>
    <t>282-G</t>
  </si>
  <si>
    <t>0419-2-017</t>
  </si>
  <si>
    <t>Silver Bay Multi-Modal Trailhead Center</t>
  </si>
  <si>
    <t>Development of a Multi-Modal Trailhead Center that provides ample lighted parking, safe access to non-motorized and motorized trails, a multi-use building with lavatories/showers, picnic/playgrounds, and conveniently located to city/business amenities.</t>
  </si>
  <si>
    <t>City of Silver Bay</t>
  </si>
  <si>
    <t>Lana Fralich</t>
  </si>
  <si>
    <t>-This appears to be a capital project in conflict with 116P.08 Subd. 1. Expenditures, which states: Money in the trust fund may be spent only for: ...(5) capital projects for the preservation and protection of unique natural resources; </t>
  </si>
  <si>
    <t>-Capital expenditure-parking area, buildings, playground, picnic shelters, etc.: $1,220,000
- Revenue generation: Reinvest or return to ENRTF per 116P.10?</t>
  </si>
  <si>
    <t>027-A</t>
  </si>
  <si>
    <t>0419-2-054</t>
  </si>
  <si>
    <t>Soil and Plant Microbiomes: A Foundational Database for Environmental Health</t>
  </si>
  <si>
    <t xml:space="preserve">We will create a statewide database of soil and plant microbiomes to enhance understanding, guide management, and inform policy to preserve Minnesota’s environment and natural resources. </t>
  </si>
  <si>
    <t>Linda Kinkel</t>
  </si>
  <si>
    <t>- Capital Expenditure: $40,000 Sequencing machines
- Capital Expenditure: $10,900 Soil homogenizer
- Capital Expenditure: $9,500 Spectrophotometer
- $12,000 for publication costs</t>
  </si>
  <si>
    <t>029-A</t>
  </si>
  <si>
    <t>0419-2-063</t>
  </si>
  <si>
    <t>Monitoring Carnivores Statewide: A Citizen-Science Trail-Cam Project</t>
  </si>
  <si>
    <t>This project will develop and deploy the infrastructure needed to implement a statewide monitoring program for carnivores using remotely triggered cameras and citizen scientists.</t>
  </si>
  <si>
    <t>John Fieberg</t>
  </si>
  <si>
    <t>- General Office Supplies: prohibited and needs to be removed</t>
  </si>
  <si>
    <t>068-AH</t>
  </si>
  <si>
    <t>0419-2-203</t>
  </si>
  <si>
    <t>Rock County Aggregate Mapping</t>
  </si>
  <si>
    <t xml:space="preserve">Map the aggregate resource potential in Rock County to assist with natural resource decision-making, planning and zoning, land use, and well head protection.
</t>
  </si>
  <si>
    <t>Rock County Land Management Office/SWCD</t>
  </si>
  <si>
    <t>Eric Hartman</t>
  </si>
  <si>
    <t>-Agg Mapping?</t>
  </si>
  <si>
    <t>Connection to constitution?</t>
  </si>
  <si>
    <t>095-B</t>
  </si>
  <si>
    <t>0419-2-039</t>
  </si>
  <si>
    <t>Storing Sulfide Produced from Sulfate-Containing Wastewater Safely</t>
  </si>
  <si>
    <t>Sulfate in wastewater is a major concern in Minnesota. We propose to process biproducts of sulfate remediation to produce bricks to safely store sulfur.</t>
  </si>
  <si>
    <t>Lee Penn</t>
  </si>
  <si>
    <t xml:space="preserve">-Capital equipment- laboratory kiln- $12k
</t>
  </si>
  <si>
    <t>103-B</t>
  </si>
  <si>
    <t>0419-2-180</t>
  </si>
  <si>
    <t>Timing is everything: When is Groundwater in MN Recharged?</t>
  </si>
  <si>
    <t xml:space="preserve">The goal of this project is to collect robust field data that allow us to determine when groundwater in Minnesota is recharged and quantify the amount of recharge. </t>
  </si>
  <si>
    <t>Salli Dymond</t>
  </si>
  <si>
    <t>-last session support?</t>
  </si>
  <si>
    <t>-Capital Expenditure: Weather station $25k (5 @ $5k)</t>
  </si>
  <si>
    <t>104-B</t>
  </si>
  <si>
    <t>0419-2-174</t>
  </si>
  <si>
    <t>Quantifying A New Urban Precipitation/Water Reality</t>
  </si>
  <si>
    <t>Better understanding of groundwater and surface water interactions will be used to improve future infrastructure planning, reducing damage to home basements and underground infrastructure resulting from recent high water tables.</t>
  </si>
  <si>
    <t>Joe Magner</t>
  </si>
  <si>
    <t xml:space="preserve">-Cellular modem for communications - need add'l info
-Two laptops - needs add'l info
</t>
  </si>
  <si>
    <t>108-B</t>
  </si>
  <si>
    <t>0419-2-046</t>
  </si>
  <si>
    <t>Vermillion River Surface Water and Groundwater Nitrate Impacts</t>
  </si>
  <si>
    <t>Identify ways to improve surface water and groundwater quality along the Vermillion River by developing better understanding of surface water-groundwater interaction; and identifying significant sources contributing nitrate to the subwatershed</t>
  </si>
  <si>
    <t>Dakota County</t>
  </si>
  <si>
    <t>Valerie Grover</t>
  </si>
  <si>
    <t>115-B</t>
  </si>
  <si>
    <t>0419-2-266</t>
  </si>
  <si>
    <t>Assess Water Quality and Flood Retention Structures</t>
  </si>
  <si>
    <t xml:space="preserve">The unintended consequences of Minnesota’s important agricultural success has been alteration of natural hydrology.  This study quantifies water storage needs, solutions, and benefits, and may serve others as a template.
</t>
  </si>
  <si>
    <t>Yellow Medicine River Watershed District</t>
  </si>
  <si>
    <t>Michelle Overholser</t>
  </si>
  <si>
    <t xml:space="preserve">-Not enough detail provided to adequately evaluate </t>
  </si>
  <si>
    <t>130-C</t>
  </si>
  <si>
    <t>0419-2-164</t>
  </si>
  <si>
    <t>Smart Trash Sorting for Zero Waste in Minnesota</t>
  </si>
  <si>
    <t>We aim at enhancing recycling in Minnesota by providing a recycling-at-source solution, which is to help Minnesotans make immediate recycling decisions by a smartphone application connected to trash bin networks.</t>
  </si>
  <si>
    <t>Ce Yang</t>
  </si>
  <si>
    <t>- $9,200 for paper publication
-Revenue generation: Reinvest or return to ENRTF per 116P.10?</t>
  </si>
  <si>
    <t>143-CH</t>
  </si>
  <si>
    <t>0419-2-070</t>
  </si>
  <si>
    <t>Lake Superior Zoo; Water Protection Intuitive Exhibit</t>
  </si>
  <si>
    <t xml:space="preserve">Create an environmental water protection intuitive exhibit that uses Kingsbury Creek within the Lake Superior Zoo to demonstrate the importance and value of buffer areas adjacent to our watersheds. </t>
  </si>
  <si>
    <t>Lake Superior Zoological Society</t>
  </si>
  <si>
    <t>Erik Simonson</t>
  </si>
  <si>
    <t xml:space="preserve">-Capital expenditures-displays $5,000
</t>
  </si>
  <si>
    <t>163-D</t>
  </si>
  <si>
    <t>0419-2-226</t>
  </si>
  <si>
    <t>Mississippi River Dams: Blocking Invasive Fish, Helping Natives</t>
  </si>
  <si>
    <t>Deter Bigheaded Carp establishment in Minnesota by adjusting gates at six Mississippi River navigation dams. Downstream dams block carp, while upstream dams open pathways for native fishes to resist invasion.</t>
  </si>
  <si>
    <t>Jay Hatch</t>
  </si>
  <si>
    <t>-Was this a previous proposal or similar to a previous proposal? 
-Needs to come from the aquatic institute</t>
  </si>
  <si>
    <t xml:space="preserve">AIS-Research on a MAISRC priority species: Fits under MAISRC. 
</t>
  </si>
  <si>
    <t>- 6 conferences-- need add'l info
-Lock and dams located in Iowa</t>
  </si>
  <si>
    <t>165-D</t>
  </si>
  <si>
    <t>0419-2-215</t>
  </si>
  <si>
    <t>Does AIS Outreach Lead to Behavior Change?</t>
  </si>
  <si>
    <t>This project will augment AIS prevention efforts to increase boater compliance with regulations based on new community engagement outreach, social media and use of waterless boat cleaning stations.</t>
  </si>
  <si>
    <t>Douglas Jensen</t>
  </si>
  <si>
    <t>-Should be general fund</t>
  </si>
  <si>
    <t>AIS- Fits under MAISRC. </t>
  </si>
  <si>
    <t xml:space="preserve">- 4 contracts- need add'l info on selection process
</t>
  </si>
  <si>
    <t>174-E</t>
  </si>
  <si>
    <t>0419-2-247</t>
  </si>
  <si>
    <t>Making Red Pine Forest Resilient to Climate Change</t>
  </si>
  <si>
    <t xml:space="preserve">To increase resilience of red pine forests to climate change, we will conduct a statewide vulnerability assessment, develop approaches to adapt forest management, and create a Forest Adaptation Learning Network. </t>
  </si>
  <si>
    <t>TIS-Not research on invasive species so this does not fit under MITPPC</t>
  </si>
  <si>
    <t>-Capital Expenditures: Portable Photosynthesis System - $50,950</t>
  </si>
  <si>
    <t>175-E</t>
  </si>
  <si>
    <t>0419-2-177</t>
  </si>
  <si>
    <t>“Climate-Smart” Trees and Forests for Minnesota</t>
  </si>
  <si>
    <t>We will fill a key knowledge gap by identifying tree species likely to be ‘winners’ under future climate, helping establish a strategy to make our trees and forests “Climate-Smart”</t>
  </si>
  <si>
    <t>Peter Reich</t>
  </si>
  <si>
    <t>182-E</t>
  </si>
  <si>
    <t>0419-2-085</t>
  </si>
  <si>
    <t xml:space="preserve">Nitrogen Fixation for Fertilizers and Hydrogen Fuels Production </t>
  </si>
  <si>
    <t>To demonstrate a new process to fix nitrogen from water and air to produce ammonia and nitrogen-rich water using renewable electricity from wind or solar energy, eliminating the need for fossil resources and pollutant emissions.</t>
  </si>
  <si>
    <t xml:space="preserve">-ETS- needs add'l info on $145,000 in supplies, instruments, and equipment needed 
</t>
  </si>
  <si>
    <t>187-E</t>
  </si>
  <si>
    <t>0419-2-235</t>
  </si>
  <si>
    <t>St. Louis County Building Deconstruction/Materials Reuse Pilot</t>
  </si>
  <si>
    <t>St. Louis County, together with its public and private partners, will sponsor a building deconstruction and materials reuse pilot to reduce pollution and create jobs.</t>
  </si>
  <si>
    <t>St. Louis County</t>
  </si>
  <si>
    <t>Mark St. Lawrence</t>
  </si>
  <si>
    <t>189-E</t>
  </si>
  <si>
    <t>0419-2-159</t>
  </si>
  <si>
    <t>Remove Airborne Contaminants from Animal Production Facilities</t>
  </si>
  <si>
    <t>Develop and evaluate innovative non-thermal plasma-based technologies for removing airborne biological and chemical contaminants from animal production facilities; protect human and animal health and environment.</t>
  </si>
  <si>
    <t xml:space="preserve">-Need add'l info on specific $100,000 in lab supplies, instruments, and equipment
</t>
  </si>
  <si>
    <t>192-E</t>
  </si>
  <si>
    <t>0419-2-222</t>
  </si>
  <si>
    <t>Phase 2: Integrated Small-Scale Ammonia Synthesis</t>
  </si>
  <si>
    <t>Make ammonia sustainably for the farm, using renewable energy and with no greenhouse gas emission; phase 2 focuses on a new efficient integrated module made possible with previous advances.</t>
  </si>
  <si>
    <t>Alon McCormick</t>
  </si>
  <si>
    <t>-Co-Investigator @ 25% FTE- need add'l info</t>
  </si>
  <si>
    <t>194-E</t>
  </si>
  <si>
    <t>0419-2-150</t>
  </si>
  <si>
    <t>Minnesota Shrimp Production Using Clean Energy</t>
  </si>
  <si>
    <t>We propose to develop a modularized shrimp production system that can utilize solar thermal, solar PV, and energy storage to power the energy-intensive process; providing fresh seafood to Minnesota.</t>
  </si>
  <si>
    <t>Robert Gardner</t>
  </si>
  <si>
    <t xml:space="preserve">-Potential single source contracts (3): all need add'l info 
- Capital Expenditure: $195,500 Modified 40 ft shipping container
- Capital Expenditure: $30,000 10kW Solar PV system
- Capital Expenditure: $15,000 Battery pack and control system
- Capital Expenditure: $16,000 Solar thermal system
- Capital Expenditure: $12,000 Water filtration and circulation system
- Capital Expenditure: $26,000 Data acquisition and control system
-Postage and advertising for Midwest Farm Energy Conference - prohibited, will need to be removed
-Revenue generation: Reinvest or return to ENRTF per 116P.10? 
</t>
  </si>
  <si>
    <t>201-EH</t>
  </si>
  <si>
    <t>0419-2-057</t>
  </si>
  <si>
    <t>Identifying Agricultural Energy Consumption and Impacts in Minnesota</t>
  </si>
  <si>
    <t>This project uses data from multiple sources to analyze current and future agricultural energy use at the county and enterprise levels, filling a key knowledge gap for making system-wide improvements.</t>
  </si>
  <si>
    <t>Joel Tallaksen</t>
  </si>
  <si>
    <t>-Printing-needs details</t>
  </si>
  <si>
    <t>202-EH</t>
  </si>
  <si>
    <t>0419-2-187</t>
  </si>
  <si>
    <t>Modelling PAH Emissions from Aircraft Surrounding MSP Neighborhoods</t>
  </si>
  <si>
    <t>Use commercially available software (AEDT) to model emissions of polycyclic aromatic hydrocarbons and other air toxic gases from aircraft in areas surrounding MSP. Disseminate to public. Put results into context.</t>
  </si>
  <si>
    <t>Minnesota State University Mankato</t>
  </si>
  <si>
    <t>Jacob  Swanson</t>
  </si>
  <si>
    <t>213-F</t>
  </si>
  <si>
    <t>0419-2-047</t>
  </si>
  <si>
    <t>Maximizing Ecosystem Benefits through Integrated Wetland-Watershed Planning</t>
  </si>
  <si>
    <t>To improve ecological outcomes for wetland and watershed planning, the DNR and SCWRS propose to develop a web-based tool that delivers the latest wetland information within a watershed planning framework.</t>
  </si>
  <si>
    <t>220-F</t>
  </si>
  <si>
    <t>0419-2-305</t>
  </si>
  <si>
    <t>Transformation of Plastic Waste into a Valued Resource</t>
  </si>
  <si>
    <t>We will develop technologies that utilize indigenous microbes to convert waste plastics into useful chemical compounds and fuels.</t>
  </si>
  <si>
    <t>223-F</t>
  </si>
  <si>
    <t>0419-2-168</t>
  </si>
  <si>
    <t>Mississippi Gorge Veteran Oaks: Mapping and Preservation</t>
  </si>
  <si>
    <t>We will identify and map veteran bur oaks above the Mississippi Gorge, and develop conservation arboriculture techniques to preserve and retain legacy trees while minimizing urban park public safety risk.</t>
  </si>
  <si>
    <t>Daniel Griffin</t>
  </si>
  <si>
    <t>-Capital Expenditures- smartborer $6,756
-Capital Expenditures- arbotom- $20,986</t>
  </si>
  <si>
    <t>225-F</t>
  </si>
  <si>
    <t>0419-2-099</t>
  </si>
  <si>
    <t>New Organic Fertilizer to Protect Minnesota’s Water Quality</t>
  </si>
  <si>
    <t>This study will protect Minnesota’s water quality by developing a slow-nutrient-release, organic fertilizer based on co-composting biochar with manure. Fertilizer production and application provide economic incentives for Minnesota’s livestock farmers.</t>
  </si>
  <si>
    <t>Sebastian Behrens</t>
  </si>
  <si>
    <t>227-F</t>
  </si>
  <si>
    <t>0419-2-102</t>
  </si>
  <si>
    <t>Protected Areas: A New Way to Save Fisheries</t>
  </si>
  <si>
    <t xml:space="preserve">This project determines whether protecting a few key pieces of lakes in a holistic fashion could save our fisheries and waters, just as similar efforts have saved our wildlife. </t>
  </si>
  <si>
    <t>Peter Sorensen</t>
  </si>
  <si>
    <t>237-F</t>
  </si>
  <si>
    <t>0419-2-239</t>
  </si>
  <si>
    <t>Shifting Savannas: Assessing Management of At-Risk Sites</t>
  </si>
  <si>
    <t>We propose to survey Central and Southern Minnesota savannas and prairies to develop assessments measuring the success of restorations and train practitioners on management practices that promote robust sites.</t>
  </si>
  <si>
    <t>Matthew Kaproth</t>
  </si>
  <si>
    <t xml:space="preserve">-Conference - need add'l info </t>
  </si>
  <si>
    <t>250-FH</t>
  </si>
  <si>
    <t>0419-2-201</t>
  </si>
  <si>
    <t>Impacts from Larch Beetle to Forests and Wildlife</t>
  </si>
  <si>
    <t>Larch beetle has damaged nearly half of Minnesota’s tamarack forest. The ecological impacts are unknown. We propose surveying tree and bird populations to assess their response to widespread tree mortality.</t>
  </si>
  <si>
    <t>Mike Reinikainen</t>
  </si>
  <si>
    <t xml:space="preserve">This is a native insect, so per LCCMR guidelines, this does not fit under MITPPC. </t>
  </si>
  <si>
    <t xml:space="preserve">-DNR direct and necessary expenses
</t>
  </si>
  <si>
    <t>274-G</t>
  </si>
  <si>
    <t>0419-2-326</t>
  </si>
  <si>
    <t>Acquire Riverfront Land at Upper St. Anthony Falls</t>
  </si>
  <si>
    <t xml:space="preserve">The City of Minneapolis and Friends of the Lock &amp; Dam seek fee title acquisition of land abutting the Upper Lock for recreational and educational purposes. </t>
  </si>
  <si>
    <t>Friends of the Lock &amp; Dam</t>
  </si>
  <si>
    <t>Kjersti Monson</t>
  </si>
  <si>
    <t>-per 116P.18 Money appropriated from the trust fund must not be used to purchase any land in fee title or a permanent conservation easement if the land in question is fully or partially owned by the state or a political subdivision of the state or was acquired fully or partially with state money, unless:
(1) the purchase creates additional direct benefit to the protection, conservation, preservation, and enhancement of the state's air, water, land, fish, wildlife, and other natural resources; and
(2) the purchase is approved, prior to the acquisition, by an affirmative vote of at least 12 members of the commission.</t>
  </si>
  <si>
    <t xml:space="preserve">- Capital Expenditures: $1,250,000 Site capital improvements - add'l details needed on specific improvements
</t>
  </si>
  <si>
    <t>035-A</t>
  </si>
  <si>
    <t>0419-2-214</t>
  </si>
  <si>
    <t>Malaria in Migrant and Resident Birds of Minnesota</t>
  </si>
  <si>
    <t>Minnesota birds carry avian malaria, but we do not know how frequently, what kinds, or where they come from. We propose to begin malaria monitoring to fill this knowledge gap.</t>
  </si>
  <si>
    <t>Keith Barker</t>
  </si>
  <si>
    <t>059-AH</t>
  </si>
  <si>
    <t>0419-2-263</t>
  </si>
  <si>
    <t>Enhanced Online Tool to Track Minnesota Lake Trends</t>
  </si>
  <si>
    <t>We propose to update and refine an existing online visualization tool and database to explore long-term water quality trends in Minnesota lakes to support natural resources decision-making and environmental education.</t>
  </si>
  <si>
    <t>Christopher Filstrup</t>
  </si>
  <si>
    <t>081-B</t>
  </si>
  <si>
    <t>0419-2-182</t>
  </si>
  <si>
    <t>Adaptive Management to Reduce Road Salt Pollution</t>
  </si>
  <si>
    <t xml:space="preserve">We will develop a practical spreadsheet-based tool to enable cities to evaluate the impact of salting/de-icing practices on water quality and thereby enable adaptive management to improve efficiency. </t>
  </si>
  <si>
    <t>Lawrence Baker</t>
  </si>
  <si>
    <t>-Lab services-need add'l info</t>
  </si>
  <si>
    <t>099-B</t>
  </si>
  <si>
    <t>0419-2-210</t>
  </si>
  <si>
    <t>Rapid Detection of Algal Toxins in Minnesota Lakes</t>
  </si>
  <si>
    <t xml:space="preserve">We will use satellite data to identify potentially HAB-impacted lakes, then apply genomics based models developed in this project to quantify cyanotoxin exposure risk in target lakes.
</t>
  </si>
  <si>
    <t>Andrew Bramburger</t>
  </si>
  <si>
    <t>-Capital expenditure-water quality sonde $19,600
-Capital expenditure-Hyperspectral Radiometer $12,000</t>
  </si>
  <si>
    <t>100-B</t>
  </si>
  <si>
    <t>0419-2-156</t>
  </si>
  <si>
    <t>Time-Integrated Sampling of Chemical Contaminants in Minnesota’s Streams</t>
  </si>
  <si>
    <t>Synthetic chemical contaminants in Minnesota streams occur frequently in pulses and mixtures. Time-integrating sampling will complement traditional stream sampling to provide a more complete understanding of the degree of contamination.</t>
  </si>
  <si>
    <t>Paul Capel</t>
  </si>
  <si>
    <t>105-B</t>
  </si>
  <si>
    <t>0419-2-198</t>
  </si>
  <si>
    <t>Cold Temperature Ammonia Consuming Bacteria during Wastewater Treatment</t>
  </si>
  <si>
    <t xml:space="preserve">This project will investigate ammonia consuming microorganisms during municipal wastewater treatment in the winter. These bacteria protect Minnesota’s environment by preventing the release of ammonia and estrogenic hormones. </t>
  </si>
  <si>
    <t>109-B</t>
  </si>
  <si>
    <t>0419-2-023</t>
  </si>
  <si>
    <t>Protecting Natural Resources &amp; Groundwater Aquifers in Rochester</t>
  </si>
  <si>
    <t>Significant population growth is expected in Rochester.  This project will collect data on deep aquifers necessary ensure no impacts to natural resources and assess sustainability of future water supplies.</t>
  </si>
  <si>
    <t>Rochester Public Utilities</t>
  </si>
  <si>
    <t>Todd Osweiler</t>
  </si>
  <si>
    <t>-Potential single source contracts-need add'l info</t>
  </si>
  <si>
    <t>133-C</t>
  </si>
  <si>
    <t>0419-2-130</t>
  </si>
  <si>
    <t>Delivering Student-Centered Environmental Education to Minnesota Students</t>
  </si>
  <si>
    <t xml:space="preserve">This project will provide student-centered environmental education to over 15,000 Minnesota students by expanding currently existing in-classroom programs over a three year period. </t>
  </si>
  <si>
    <t>Seth Thompson</t>
  </si>
  <si>
    <t>135-C</t>
  </si>
  <si>
    <t>0419-2-338</t>
  </si>
  <si>
    <t xml:space="preserve">Connecting Tribal Communities to Sustainable Energy Pathways </t>
  </si>
  <si>
    <t xml:space="preserve">Windustry and partners will build new pathways for Minnesota Tribes to learn how to power their communities with renewable and sustainable energy solutions through trainings and installing demonstration systems. </t>
  </si>
  <si>
    <t>Windustry</t>
  </si>
  <si>
    <t>Lisa Daniels</t>
  </si>
  <si>
    <t>-This appears to be a capital project in conflict with 116P.08 Subd. 1. Expenditures, which states: Money in the trust fund may be spent only for: ...(5) capital projects for the preservation and protection of unique natural resources; 
-RFP p. 4, C. Environmental Education states "funding for capital projects (e.g. buildings or building infrastructure) will not be considered in this category."</t>
  </si>
  <si>
    <t>-Legal fees for contract development - prohibited
-Single source contracts - needs add'l info
-Capital Expenditures: $840,000 turbines, solar panels, batteries, etc.: 
-Revenue generation: Reinvest or return to ENRTF per 116P.10?</t>
  </si>
  <si>
    <t>148-CH</t>
  </si>
  <si>
    <t>0419-2-137</t>
  </si>
  <si>
    <t>Enriching Natural Resource Knowledge for Informed Decision Making</t>
  </si>
  <si>
    <t>A pilot educational outreach program designed to engage and encourage Minnesotans to participate in well-informed discussions about the complex interrelationships between Minnesota’s water and mineral resources and clean energy future.</t>
  </si>
  <si>
    <t>Lawrence Zanko</t>
  </si>
  <si>
    <t>149-CH</t>
  </si>
  <si>
    <t>0419-2-143</t>
  </si>
  <si>
    <t>Environmental Education through Regenerative Agriculture</t>
  </si>
  <si>
    <t>The Audubon Center of the North Woods seeks to create a regenerative farm that models and teaches environmental education through sustainable agricultural practices to thousands of children and adults annually.</t>
  </si>
  <si>
    <t>151-CH</t>
  </si>
  <si>
    <t>0419-2-036</t>
  </si>
  <si>
    <t>Promoting Forest Health and Reducing Forest Fire Hazards</t>
  </si>
  <si>
    <t>The goal is to improve forest health, reduce wildfires, and grow Minnesota's forest products industry by demonstrating the benefits of a thermally modified tamarack and white pine boardwalk and boathouse.</t>
  </si>
  <si>
    <t>Matthew Aro</t>
  </si>
  <si>
    <t>188-E</t>
  </si>
  <si>
    <t>0419-2-301</t>
  </si>
  <si>
    <t>Coping with Cold Weather in Minnesota Wind Energy</t>
  </si>
  <si>
    <t>This project will use laboratory, field, and modeling studies to investigate and mitigate impacts of ice accumulation on wind turbine blades, a common issue in Minnesota and other cold regions.</t>
  </si>
  <si>
    <t>Jeffrey Marr</t>
  </si>
  <si>
    <t>191-E</t>
  </si>
  <si>
    <t>0419-2-194</t>
  </si>
  <si>
    <t>Pilot Scale Anaerobic Digester for Mixed Wastes</t>
  </si>
  <si>
    <t>To develop a pilot-scale anaerobic digester and generate information for designing and building a commercial anaerobic digester in eastern Minnesota to produce renewable natural gas from organic wastes</t>
  </si>
  <si>
    <t>Min Addy</t>
  </si>
  <si>
    <t>193-E</t>
  </si>
  <si>
    <t>0419-2-265</t>
  </si>
  <si>
    <t>Multifunctional Materials for Building Energy and Power Generation</t>
  </si>
  <si>
    <t xml:space="preserve">Our collaborative team proposes to design and engineer novel two dimensional (2D)-material aerogels with multifunctionalities for renewable energy applications including both building superinsulation and power generation.  </t>
  </si>
  <si>
    <t>Xiaojia Wang</t>
  </si>
  <si>
    <t>228-F</t>
  </si>
  <si>
    <t>0419-2-314</t>
  </si>
  <si>
    <t xml:space="preserve">Lowering Nitrogen Requirements for Agricultural Crops </t>
  </si>
  <si>
    <t>We will bestow upon plants the ability to obtain nitrogen through sustainable biological processes by improving associations between plants and nitrogen-fixing microbes that live with the above-ground plant tissues.</t>
  </si>
  <si>
    <t xml:space="preserve">-Potential single source contract-need add'l info
</t>
  </si>
  <si>
    <t>232-F</t>
  </si>
  <si>
    <t>0419-2-165</t>
  </si>
  <si>
    <t>Bison as Keystone Species in Minnesota Savannas</t>
  </si>
  <si>
    <t>Recently, bison have been reintroduced to Minnesota. Their reintroduction will likely have cascading effects on these ecosystem. We propose to study how bison reintroduction affects deer, pollinators, and other animals.</t>
  </si>
  <si>
    <t>Chad Zirbel</t>
  </si>
  <si>
    <t>-Proposer is a Post Doc</t>
  </si>
  <si>
    <t>233-F</t>
  </si>
  <si>
    <t>0419-2-081</t>
  </si>
  <si>
    <t>Supporting Pollinators and Prairie with Beneficial Soil Fungi</t>
  </si>
  <si>
    <t>Develop methods to restore native prairies in agricultural areas with beneficial soil fungi, improving conservation of pollinators, soil, water, and other wildlife, and increasing resistance to invasive non-native plants</t>
  </si>
  <si>
    <t>Nicholas Jordan</t>
  </si>
  <si>
    <t>234-F</t>
  </si>
  <si>
    <t>0419-2-209</t>
  </si>
  <si>
    <t>Reducing Sediment Loading and Temperatures in Northshore Streams</t>
  </si>
  <si>
    <t xml:space="preserve">This project will determine riparian vegetation best management practices to enhance habitat in the Northshore trout streams and reduce contaminant loading to Lake Superior. </t>
  </si>
  <si>
    <t>William Herb</t>
  </si>
  <si>
    <t>235-F</t>
  </si>
  <si>
    <t>0419-2-288</t>
  </si>
  <si>
    <t>Integrated Conservation to Achieve Water Quality Goals</t>
  </si>
  <si>
    <t>Implementation of soil and water management and conservation practices to restore and protect soil and water resources while making measurable
changes toward water quality improvements in southwest and northwest Minnesota</t>
  </si>
  <si>
    <t>Jeffrey Strock</t>
  </si>
  <si>
    <t> -Capital Expenditure: $1,098,505 six nitrate sensors
- Capital Expenditure: $57,045 ISCO refrigerated samplers
- Capital Expenditure: $32,920 CSI Weather station
- Travel expenses for 24 staff to attend conferences (totals $60,000)
-Wireless communications - needs add'l info</t>
  </si>
  <si>
    <t>238-F</t>
  </si>
  <si>
    <t>0419-2-190</t>
  </si>
  <si>
    <t>Local Agriculture Steward Partnership: Science to Sustainable Action</t>
  </si>
  <si>
    <t xml:space="preserve">To enhance water quality through implementation and evaluation of regenerative farming practices on 5,000 acres of land, education through four outreach events within the Middle Fork Crow River Watershed. </t>
  </si>
  <si>
    <t xml:space="preserve">Middle Fork Crow River Watershed District </t>
  </si>
  <si>
    <t>Margaret Johnson</t>
  </si>
  <si>
    <t xml:space="preserve">- Single Source contract to HE - need add'l info
- Single source contract to Discover Farms - need add'l info
- Paying for land practices on private, unprotected lands (i.e. not permanent)
-Paying for capital expenditure for a private entity-$9,600 bioreacter (2)
</t>
  </si>
  <si>
    <t>240-F</t>
  </si>
  <si>
    <t>0419-2-050</t>
  </si>
  <si>
    <t>Precursors of Failure in Mine Tailings Dams</t>
  </si>
  <si>
    <t>We aim to obtain data for design of an early warning system for predicting conditions that result in failure of mine tailings dams.</t>
  </si>
  <si>
    <t>Joseph Labuz</t>
  </si>
  <si>
    <t>- Capital Expenditures: $12,000 Bender Element Conditioner and data acquisition system</t>
  </si>
  <si>
    <t>241-F</t>
  </si>
  <si>
    <t>0419-2-195</t>
  </si>
  <si>
    <t>Improving the Cost Effectiveness of Minnesota’s Conservation Programs</t>
  </si>
  <si>
    <t xml:space="preserve">By developing management guidance sensitive to the landscape (soils &amp; topography) and weather (temperature &amp; precipitation), we can increase the cost effectiveness of water conservation efforts in Minnesota. </t>
  </si>
  <si>
    <t>Brent Dalzell</t>
  </si>
  <si>
    <t>246-FH</t>
  </si>
  <si>
    <t>0419-2-322</t>
  </si>
  <si>
    <t>Management Strategies to Benefit Minnesota’s Forests and Birds</t>
  </si>
  <si>
    <t>Engage landowners in forest stewardship and encourage sustainably harvested forest products through the development and promotion of a guide and interactive web application on forestry methods that enhance bird habitat.</t>
  </si>
  <si>
    <t>Forest Stewards Guild</t>
  </si>
  <si>
    <t>Michael Lynch</t>
  </si>
  <si>
    <t>251-FH</t>
  </si>
  <si>
    <t>0419-2-242</t>
  </si>
  <si>
    <t>Lake Minnetonka Comprehensive Plan and Civic Governance Model</t>
  </si>
  <si>
    <t>Our project will create a one-of-a-kind, large-lake, unified management plan linking together water quality, fisheries, vegetation, land-use, recreation, AIS, climate change, and economic development using the "Civic Governance" planning model</t>
  </si>
  <si>
    <t>Lake Minnetonka Association</t>
  </si>
  <si>
    <t>Eric Evenson</t>
  </si>
  <si>
    <t xml:space="preserve">Contracts- need add'l info </t>
  </si>
  <si>
    <t>252-FH</t>
  </si>
  <si>
    <t>0419-2-092</t>
  </si>
  <si>
    <t>Convert Solid Wastes to Protein Feed and Fertilizer</t>
  </si>
  <si>
    <t>This project aims to use black soldier fly larvae to convert animal and food waste produced in Minnesota to $7 billion worth protein-rich animal feed and organic fertilizer</t>
  </si>
  <si>
    <t>-Is this a non-native species? Would you have to go through USDA APHIS for approval to use?</t>
  </si>
  <si>
    <t>254-FH</t>
  </si>
  <si>
    <t>0419-2-112</t>
  </si>
  <si>
    <t>Safe Biopesticides for Protection of Minnesota Groundwater Resources</t>
  </si>
  <si>
    <t>In order to protect Minnesota groundwater and human health, this project will identify bio-based chemical controls from fungi to replace highly toxic nematicides against the soybean cyst nematode.</t>
  </si>
  <si>
    <t>Kathryn Bushley</t>
  </si>
  <si>
    <t>259-FH</t>
  </si>
  <si>
    <t>0419-2-312</t>
  </si>
  <si>
    <t>Restoring Turf to Native Pollinator Gardens Across Metro</t>
  </si>
  <si>
    <t>Turf to Pollinator Gardens will transition ecologically-degrading turf to native gardens throughout the Regional Park System to provide critical pollinator habitat, long-term stewardship, and help connect diverse populations with nature.</t>
  </si>
  <si>
    <t>Wilderness in the City</t>
  </si>
  <si>
    <t>Holly Jenkins</t>
  </si>
  <si>
    <t xml:space="preserve">
</t>
  </si>
  <si>
    <t>260-FH</t>
  </si>
  <si>
    <t>0419-2-171</t>
  </si>
  <si>
    <t>Control Snowdrift Using Living Fences to Protect Wildlife</t>
  </si>
  <si>
    <t>We propose to develop, study, and demonstrate living snow fences made of natural plants that balance ecological benefits and economical cost for protecting wildlife against snowdrift caused by winter storms.</t>
  </si>
  <si>
    <t>Lian Shen</t>
  </si>
  <si>
    <t>278-G</t>
  </si>
  <si>
    <t>0419-2-271</t>
  </si>
  <si>
    <t>Purchasing 316 acres for Conservation and Agriculture Education</t>
  </si>
  <si>
    <t>The Food Group seeks to purchase 316 acres of farmland in Washington County to preserve it from development and sustain and expand our organic farmer education program.</t>
  </si>
  <si>
    <t>The Food Group</t>
  </si>
  <si>
    <t>Amber Stenson</t>
  </si>
  <si>
    <t>- Funding to purchase land for a private, non- profit to operate
-Revenue: Reinvest or return to ENRTF per 116P.10?</t>
  </si>
  <si>
    <t>013-A</t>
  </si>
  <si>
    <t>0419-2-298</t>
  </si>
  <si>
    <t xml:space="preserve">Update and Expand 11-County Metro MLCCS Coverage </t>
  </si>
  <si>
    <t>Provide critical geospatial land cover data and analytical protocols as a foundation for science-based water and ecological resource analysis, project identification, and ranking throughout the 3.2M acre 11-county metro area.</t>
  </si>
  <si>
    <t>Metro Conservation Districts</t>
  </si>
  <si>
    <t>Chris Lord</t>
  </si>
  <si>
    <t>023-A</t>
  </si>
  <si>
    <t>0419-2-319</t>
  </si>
  <si>
    <t>Networking and Economics of Soil Health– Phase I</t>
  </si>
  <si>
    <t xml:space="preserve">Collecting and aggregating soil health data, connecting farmers interested in soil health together, while working with other farmers implementing soil health practices. </t>
  </si>
  <si>
    <t>Minnesota Soil Health Coalition</t>
  </si>
  <si>
    <t>Jennifer Hahn</t>
  </si>
  <si>
    <t>-Proposer organization has not yet received 501c3 status</t>
  </si>
  <si>
    <t>032-A</t>
  </si>
  <si>
    <t>0419-2-230</t>
  </si>
  <si>
    <t>Critical Insights from Historical Lake Water Quality Data</t>
  </si>
  <si>
    <t>Derive ~40-year water quality database for &gt;10,000 Minnesota lakes and analyze with in-lake, watershed, and economic factors to evaluate benefits to users and managers of improving or maintaining lake quality.</t>
  </si>
  <si>
    <t>U of MN- Water Resources Center</t>
  </si>
  <si>
    <t>Jeffrey Peterson</t>
  </si>
  <si>
    <t>033-A</t>
  </si>
  <si>
    <t>0419-2-115</t>
  </si>
  <si>
    <t>An Economy-Wide, Sub-Regional Tool for Economic and Environmental Decision-Making in Minnesota</t>
  </si>
  <si>
    <t>We propose to create an environmentally extended input-output (EEIO) tool to inform State and local decision-makers on regional sustainable development and sustainable product and procurement policy and legislation.</t>
  </si>
  <si>
    <t>Timothy Smith</t>
  </si>
  <si>
    <t xml:space="preserve">- Computers - need add'l info
</t>
  </si>
  <si>
    <t>036-A</t>
  </si>
  <si>
    <t>0419-2-105</t>
  </si>
  <si>
    <t>Realtime Monitoring of Statewide Pollen in Minnesota</t>
  </si>
  <si>
    <t>This project aims to develop a low-cost phone attachment and mobile app that can be used by the public, enabling real-time monitoring of statewide pollen condition in Minnesota.</t>
  </si>
  <si>
    <t>Jiarong Hong</t>
  </si>
  <si>
    <t>043-A</t>
  </si>
  <si>
    <t>0419-2-136</t>
  </si>
  <si>
    <t>Fugitive Dust in Minnesota's Air: Why It Matters</t>
  </si>
  <si>
    <t>Guidance manual for sampling and analyzing geological materials throughout Minnesota having potential to
generate fugitive dust and produce respirable elongate mineral particles (EMPs); integrated with NRRI’s
Minnesota Natural Resources Atlas.</t>
  </si>
  <si>
    <t>045-A</t>
  </si>
  <si>
    <t>0419-2-154</t>
  </si>
  <si>
    <t>Collaborative Foresight: Addressing Forest-related Workforce and Recreational Challenges</t>
  </si>
  <si>
    <t>Loggers, truckers, and mill workers are all aging. Hunting, fishing, and other recreation patterns are changing due to demographics. This project brings key stakeholders together to deal with these issues.</t>
  </si>
  <si>
    <t>Jason Crabtree</t>
  </si>
  <si>
    <t>065-AH</t>
  </si>
  <si>
    <t>0419-2-124</t>
  </si>
  <si>
    <t>Role of Submarine Groundwater Altering Lake Superior’s Shore</t>
  </si>
  <si>
    <t>We will determine the deep groundwater input to Lake Superior so that forecasts of lake level can be made. This will help protect important North Shore parks and environments.</t>
  </si>
  <si>
    <t>087-B</t>
  </si>
  <si>
    <t>0419-2-090</t>
  </si>
  <si>
    <t xml:space="preserve">Microplastics: Transporters of Contaminants in Minnesota Waters    </t>
  </si>
  <si>
    <t xml:space="preserve">Microplastics are ubiquitous environmental contaminants, can transport contaminants of concern (COCs), and pose a major environmental threat. We will determine how microplastics affect contaminant fate and transport in Minnesota waters.  </t>
  </si>
  <si>
    <t>092-B</t>
  </si>
  <si>
    <t>0419-2-157</t>
  </si>
  <si>
    <t>Assessment of Water Quality for Reuse: Phase II</t>
  </si>
  <si>
    <t>This project will maximize the potential of water reuse to conserve Minnesota’s groundwater and improve surface water quality by providing the pathogen data needed to eliminate barriers to water reuse.</t>
  </si>
  <si>
    <t>Satoshi Ishii</t>
  </si>
  <si>
    <t>096-B</t>
  </si>
  <si>
    <t>0419-2-030</t>
  </si>
  <si>
    <t>Occurrence of Algal Toxicity in Minnesota Waters</t>
  </si>
  <si>
    <t>We propose to develop real-time and technologies and prediction models to quantify the onset, transport, and mitigation of algal toxicity in Minnesota waters.</t>
  </si>
  <si>
    <t>Miki Hondzo</t>
  </si>
  <si>
    <t>-Capital Expenditure: Hyperspectral VNIR Spectroradiometer $23k; Spectrophotometer $12k</t>
  </si>
  <si>
    <t>101-B</t>
  </si>
  <si>
    <t>0419-2-075</t>
  </si>
  <si>
    <t>Maintaining Clean Water Supply from Working Forests</t>
  </si>
  <si>
    <t>We will identify watersheds at risk of degradation due to forest disturbance (e.g. fire, storms, pests, harvests) develop proactive strategies to maintain clean water focusing in Northeastern Minnesota.</t>
  </si>
  <si>
    <t>Diana Karwan</t>
  </si>
  <si>
    <t>112-B</t>
  </si>
  <si>
    <t>0419-2-060</t>
  </si>
  <si>
    <t>Assessing Human Exposure Risk to Harmful Algae Blooms</t>
  </si>
  <si>
    <t>Developing needed economic framework and tools for communities so they can assess the associated health risk and costs of chronic exposure to harmful algal blooms poisoning in lakes and ponds</t>
  </si>
  <si>
    <t>Shahram Missaghi</t>
  </si>
  <si>
    <t>-1 time site registration + maintenance license  for software- $10,000</t>
  </si>
  <si>
    <t>113-B</t>
  </si>
  <si>
    <t>0419-2-108</t>
  </si>
  <si>
    <t>Mapping Lake Superior’s Changing Biogeochemistry</t>
  </si>
  <si>
    <t>We will develop an online and updatable atlas of water quality in western Lake Superior, which will provide stakeholders with key information about land-lake interactions to help prioritize conservation efforts.</t>
  </si>
  <si>
    <t>Laure Charleux</t>
  </si>
  <si>
    <t>120-BH</t>
  </si>
  <si>
    <t>0419-2-106</t>
  </si>
  <si>
    <t>Cascading Effects of Ice-Cover on Summer Water Quality</t>
  </si>
  <si>
    <t>This project will determine the importance of variable ice cover conditions in controlling harmful cyanobacteria, phosphorus cycling, and oxygen distribution in Minnesota lakes.</t>
  </si>
  <si>
    <t>Lesley Knoll</t>
  </si>
  <si>
    <t>121-BH</t>
  </si>
  <si>
    <t>0419-2-335</t>
  </si>
  <si>
    <t>Temporal Analysis of Sulfate Loading</t>
  </si>
  <si>
    <t xml:space="preserve">The study characterizes the introduction, movement, and fate of sulfate from discharge to impact in a way addressing the issues of impact on wild rice and mercury bioaccumulation in fish. </t>
  </si>
  <si>
    <t>Izaak Walton League of America, Minnesota Division</t>
  </si>
  <si>
    <t>Don Arnosti</t>
  </si>
  <si>
    <t>150-CH</t>
  </si>
  <si>
    <t>0419-2-233</t>
  </si>
  <si>
    <t>UMD Land Lab Sustainable Food System Project</t>
  </si>
  <si>
    <t xml:space="preserve">The UMD Land Lab is a mold-breaking interdisciplinary outreach center that provides active-learning environmental and food systems education for school groups and community members. </t>
  </si>
  <si>
    <t>Adam Pine</t>
  </si>
  <si>
    <t>-Requesting staff funding for Farm Manager 100% FTE x 2 years: potential supplant-needs add'l info</t>
  </si>
  <si>
    <t>152-CH</t>
  </si>
  <si>
    <t>0419-2-290</t>
  </si>
  <si>
    <t>Camp Katharine Parsons Conservation and Environmental Education Initiative</t>
  </si>
  <si>
    <t xml:space="preserve">PWCC’s Camp Katharine Parsons day camp and ecotourism program for youth served from North Minneapolis and the surrounding area, including environmental education, outdoor recreation, conservation efforts, and STEM projects.
</t>
  </si>
  <si>
    <t>Phyllis Wheatley Community Center</t>
  </si>
  <si>
    <t>Gertrude Matemba-Mutasa</t>
  </si>
  <si>
    <t>conflict with 116P
-General question for youth based activities - Does LCCMR require background checks for all funded staff that works with youth?</t>
  </si>
  <si>
    <t>-RFP p. 4, C. Environmental Education states "funding for capital projects (e.g. buildings or building infrastructure) will not be considered in this category."</t>
  </si>
  <si>
    <t xml:space="preserve">-Capital Expenditure-12 passenger van $35,000 
-Capital Expenditure-front entry gate $5,000 
-Capital Expenditure-toilets $30,000 
-Capital Expenditure-road resurfacing $66,000 
-Capital Expenditure-demolition $10,000 
</t>
  </si>
  <si>
    <t>153-CH</t>
  </si>
  <si>
    <t>0419-2-134</t>
  </si>
  <si>
    <t>The Longspur Prairie Fund Urban Prairie Learning Lab</t>
  </si>
  <si>
    <t>The Longspur Prairie Fund, an organization dedicated to conservation in the Red River Valley, will establish an urban micro-prairie and stormwater bioretention “learning lab” at the Rourke Art Museum.</t>
  </si>
  <si>
    <t>The Longspur Prairie Fund</t>
  </si>
  <si>
    <t>Peter Schultz</t>
  </si>
  <si>
    <t>'conflict with 116P</t>
  </si>
  <si>
    <t xml:space="preserve">-Single source contract- need add'l information
-Capital expenditure-parking lot $21,050 </t>
  </si>
  <si>
    <t>154-CH</t>
  </si>
  <si>
    <t>0419-2-094</t>
  </si>
  <si>
    <t>Living Laboratory for Community Education of Solar Energy</t>
  </si>
  <si>
    <t>To create a showcase of solar power and battery technologies which will serve to educate students, homeowners and the general public about societal and economic aspects of clean energy.</t>
  </si>
  <si>
    <t>Ned Mohan</t>
  </si>
  <si>
    <t>-Capital Expenditure: $40,000 solar power system, $15,000 battery system</t>
  </si>
  <si>
    <t>203-EH</t>
  </si>
  <si>
    <t>0419-2-336</t>
  </si>
  <si>
    <t>Monetizing Carbon Capture by Minnesota Forests</t>
  </si>
  <si>
    <t>Minnesota forests have tremendous potential to absorb excess CO2 from the atmosphere, mitigating climate change. This project is intended to jump-start a market for forest carbon offsets in Northern Minnesota.</t>
  </si>
  <si>
    <t>Christopher Wright</t>
  </si>
  <si>
    <t>-don't do markets</t>
  </si>
  <si>
    <t>206-EH</t>
  </si>
  <si>
    <t>0419-2-095</t>
  </si>
  <si>
    <t>Cellulosic Carbon Fiber-Intensified Capture and Biodegradation of Airborne VOCs</t>
  </si>
  <si>
    <t xml:space="preserve">The overall goal of the project is to explore a nano carbon-assisted VOC capture and biodegradation strategy, taking advantages of our recently discovered electrically-switchable adsorption/desorption behaviors of VOCs. </t>
  </si>
  <si>
    <t>Ping Wang</t>
  </si>
  <si>
    <t>239-F</t>
  </si>
  <si>
    <t>0419-2-055</t>
  </si>
  <si>
    <t>An Engineered Solution to Toxic Copper Coatings for Boats</t>
  </si>
  <si>
    <t>We propose to replace toxic antifouling coatings, and prevent the damage they cause, by developing a new and biologically advanced generation of coatings.</t>
  </si>
  <si>
    <t>AIS- Fits under MAISRC. MAISRC funding this on a 1 year pilot basis to be completed 6/30/2020; would then be eligible for continuation through MAISRC if successful. </t>
  </si>
  <si>
    <t>- Contract - need add'l info
- Existing patent</t>
  </si>
  <si>
    <t>243-F</t>
  </si>
  <si>
    <t>0419-2-064</t>
  </si>
  <si>
    <t>Predicting Agriculture’s Outcomes with Sensors and Machine Learning</t>
  </si>
  <si>
    <t>We will use low-cost sensors on long-term cropping system experiments to develop advanced machine learning algorithms that will predict yield and water quality outcomes across the southern half of Minnesota</t>
  </si>
  <si>
    <t>Philip Pardey</t>
  </si>
  <si>
    <t>248-FH</t>
  </si>
  <si>
    <t>0419-2-183</t>
  </si>
  <si>
    <t>Concentrating Animal Waste for Solid Fertilizer Production</t>
  </si>
  <si>
    <t>The proposal aims to develop an efficient and low-cost animal waste treatment process to concentrate the waste into solid fertilizers and separate the liquid for vegetables and microalgae production</t>
  </si>
  <si>
    <t>253-FH</t>
  </si>
  <si>
    <t>0419-2-120</t>
  </si>
  <si>
    <t>Identifying Prairie Mixes to Reduce Pollution</t>
  </si>
  <si>
    <t>We will identify which mixtures of prairie plant species best remove nitrates in vulnerable sandy soils, using existing long-term plantings under multiple environmental conditions.</t>
  </si>
  <si>
    <t>Jessica Gutknecht</t>
  </si>
  <si>
    <t>257-FH</t>
  </si>
  <si>
    <t>0419-2-041</t>
  </si>
  <si>
    <t>Communicating about Science: Knowledge Exchange in Forest Management</t>
  </si>
  <si>
    <t>Field foresters need access to the best information. We will study what information foresters need, what information is already available, and create training opportunities to facilitate knowledge exchange.</t>
  </si>
  <si>
    <t>Forrest Fleischman</t>
  </si>
  <si>
    <t>041-A</t>
  </si>
  <si>
    <t>0419-2-169</t>
  </si>
  <si>
    <t>Dangerous Current Prediction on Lake Superior Minnesota Coast</t>
  </si>
  <si>
    <t xml:space="preserve">Establish a database of rip currents on Lake Superior Minnesota coast, train an artificial intelligence model for prediction, and develop a forecasting App to alert people of dangerous currents. </t>
  </si>
  <si>
    <t>-Not designed to protect natural resources</t>
  </si>
  <si>
    <t>046-A</t>
  </si>
  <si>
    <t>0419-2-316</t>
  </si>
  <si>
    <t xml:space="preserve">Web-based Natural Resource Information Network Model </t>
  </si>
  <si>
    <t>This collaborative project will create a web-based application and network that will serve as a model for natural resource information collection, management and sharing across the public and private sectors.</t>
  </si>
  <si>
    <t>Alan Singer</t>
  </si>
  <si>
    <t>063-AH</t>
  </si>
  <si>
    <t>0419-2-246</t>
  </si>
  <si>
    <t>Temperature and Ice Phenology Information for Lake Management</t>
  </si>
  <si>
    <t>Develop cloud based image processing methods to map lake ice/snow phenology (snow, ice cover onset, thickening and disappearance) and lake surface temperature using satellite optical and all weather radar data.</t>
  </si>
  <si>
    <t>Leif Olmanson</t>
  </si>
  <si>
    <t xml:space="preserve">- Capital Expenditure: $9,000 Lake Ice Coring system
</t>
  </si>
  <si>
    <t>067-AH</t>
  </si>
  <si>
    <t>0419-2-110</t>
  </si>
  <si>
    <t>Minnesota Public Trails and Waterways: A Comprehensive Database</t>
  </si>
  <si>
    <t>Noteworthy features along select trails in Minnesota will be catalogued in a spatial database and displayed on maps to increase public land usage while fostering natural resource awareness and protection.</t>
  </si>
  <si>
    <t>Outdoor Explorer</t>
  </si>
  <si>
    <t>Andrew Gustin</t>
  </si>
  <si>
    <t>090-B</t>
  </si>
  <si>
    <t>0419-2-199</t>
  </si>
  <si>
    <t>Climate Impacts on Nitrogen Gas Release from Lakes</t>
  </si>
  <si>
    <t>Nitrogen pollution enters lakes and microbes convert some of it to a nitrogen-based greenhouse gas. We will estimate nitrogen emissions in lakes statewide and guide management to enhance nitrogen removal.</t>
  </si>
  <si>
    <t>Nicole Hayes</t>
  </si>
  <si>
    <t>-Proposer is a post-doc</t>
  </si>
  <si>
    <t>097-B</t>
  </si>
  <si>
    <t>0419-2-295</t>
  </si>
  <si>
    <t>Engaging Private Well Owners in Groundwater Protection</t>
  </si>
  <si>
    <t>Private well owners’ level of engagement in groundwater management is not well understood. We propose to apply a social-science based approach to engage private well owners in groundwater protection.</t>
  </si>
  <si>
    <t>Amit Pradhananga</t>
  </si>
  <si>
    <t>106-B</t>
  </si>
  <si>
    <t>0419-2-162</t>
  </si>
  <si>
    <t>Maintaining Pollutant Removal in Stormwater Ponds</t>
  </si>
  <si>
    <t>This study will develop a simple statistical tool to relate the filling  rate of stormwater ponds to their watershed characteristics, enabling more efficient pond maintenance.</t>
  </si>
  <si>
    <t>111-B</t>
  </si>
  <si>
    <t>0419-2-274</t>
  </si>
  <si>
    <t>Predicting Contaminant Transport in Fractured Aquifers</t>
  </si>
  <si>
    <t>We will develop a practical tool for accurately quantifying and predicting contaminant transport in fractured aquifers. The tool will help more efficiently and economically manage many active groundwater contamination sites.</t>
  </si>
  <si>
    <t>Peter Kang</t>
  </si>
  <si>
    <t xml:space="preserve">-Capital expenditure-MLS liner $10,000 </t>
  </si>
  <si>
    <t>136-C</t>
  </si>
  <si>
    <t>0419-2-111</t>
  </si>
  <si>
    <t>Neighborhoods Sustained: Preserving Ecosystems through Behavior Change</t>
  </si>
  <si>
    <t>Move Minnesota will decrease the environmental impact of suburban residents by reducing the environmental impact of transportation pollution, which makes up a full quarter of emissions in Minnesota.</t>
  </si>
  <si>
    <t>St. Paul Transportation Management Organization, d/b/a Move Minnesota</t>
  </si>
  <si>
    <t>Theresa Nelson</t>
  </si>
  <si>
    <t xml:space="preserve">- Director salary-- needs to state for direct work on the project
-Partnerships with organizations: needs add'l info on who &amp; how selected
</t>
  </si>
  <si>
    <t>147-CH</t>
  </si>
  <si>
    <t>0419-2-172</t>
  </si>
  <si>
    <t>Carbon on Campus: Connecting Students to Minnesota Ecosystems</t>
  </si>
  <si>
    <t>We aim to create a statewide, openly-accessible database and website of Minnesota’s ecosystems, integrating student-driven environmental fieldwork, data analysis, web-based educational tools, and engagement with middle- and high-school science classes.</t>
  </si>
  <si>
    <t>Macalester College</t>
  </si>
  <si>
    <t>Mary Heskel</t>
  </si>
  <si>
    <t>RH</t>
  </si>
  <si>
    <t xml:space="preserve">-Capital Expenditure-Elemental Analyzer $65,000 
</t>
  </si>
  <si>
    <t>190-E</t>
  </si>
  <si>
    <t>0419-2-192</t>
  </si>
  <si>
    <t>Clean Combustion of Renewable Biofuels from Waste Biomass</t>
  </si>
  <si>
    <t xml:space="preserve">This proposal develops technology that enables clean combustion of waste biomass derived from agricultural or forest residue, and also performs a life-cycle assessment of the environmental impact of this technology. </t>
  </si>
  <si>
    <t>Vinod Srinivasan</t>
  </si>
  <si>
    <t xml:space="preserve">-Text in proposal will need to be updated to reflect that ENRTF will have rights to any patents and future revenues per 116P.10
</t>
  </si>
  <si>
    <t>195-E</t>
  </si>
  <si>
    <t>0419-2-173</t>
  </si>
  <si>
    <t xml:space="preserve">Prediction of Inversions for Air-quality in Cold Weather </t>
  </si>
  <si>
    <t>Use experiments and models to reveal the relationships between inversions and air pollution in cold weather, and provide tools to help reduce air pollution.</t>
  </si>
  <si>
    <t>226-F</t>
  </si>
  <si>
    <t>0419-2-118</t>
  </si>
  <si>
    <t>New Solution for Streambank Erosion and Energy Conversion</t>
  </si>
  <si>
    <t>The project aims at scaling up a new technology, designed to protect river banks from erosion while producing energy, and deploy it  in a river.</t>
  </si>
  <si>
    <t>Michele Guala</t>
  </si>
  <si>
    <t>-SAFL main channel and OSL operating and maintenance costs: need add'l info
-Capital Expenditures- turbine components- $20k</t>
  </si>
  <si>
    <t>229-F</t>
  </si>
  <si>
    <t>0419-2-078</t>
  </si>
  <si>
    <t>Predicting Pollen Dispersal: Impact on Habitat and Population</t>
  </si>
  <si>
    <t>We will conduct laboratory and field measurement of pollen dispersal by wind, and obtain a predictive model useful for both prairie conservation/restoration and for the evaluation of air quality.</t>
  </si>
  <si>
    <t>Filippo Coletti</t>
  </si>
  <si>
    <t>-Capital Expenditures- high resolution camera $25k; YAG laser $35k</t>
  </si>
  <si>
    <t>249-FH</t>
  </si>
  <si>
    <t>0419-2-206</t>
  </si>
  <si>
    <t>Restoration of Floodplain Forests along the Mississippi River</t>
  </si>
  <si>
    <t xml:space="preserve">We want to assess and develop techniques for restoration and adaptive management at Crosby Farm Regional Park (70 acres) by monitoring seedlings, quantifying the environment, and developing restoration guidelines. </t>
  </si>
  <si>
    <t>Marcella Windmuller-Campione</t>
  </si>
  <si>
    <t>- Capital Expenditure: $5,995 Reflectometer and soil moisture meter 
- 1 conference per year (x3) to present results</t>
  </si>
  <si>
    <t>256-FH</t>
  </si>
  <si>
    <t>0419-2-267</t>
  </si>
  <si>
    <t>Integrating Water Storage, Conservation Targeting and Civic Involvement</t>
  </si>
  <si>
    <t>This project focuses on improving water quality and mitigating the impacts from hydrological modifications by engaging community members, supporting  partnerships and promoting water storage and targeted conservation practices.</t>
  </si>
  <si>
    <t>Minnesota State University, Mankato - Water Resources Center</t>
  </si>
  <si>
    <t>Kimberly Musser</t>
  </si>
  <si>
    <t>- Contract/stipend-- need add'l info</t>
  </si>
  <si>
    <t>258-FH</t>
  </si>
  <si>
    <t>0419-2-158</t>
  </si>
  <si>
    <t>Comprehensive Environmental Building Site Design Using GIS Mapping</t>
  </si>
  <si>
    <t>This web-based tool would quickly provide in-depth site information, streamlining compliance with existing environmental regulations and allowing designers and owners to develop and operate sites which better support ecological networks.</t>
  </si>
  <si>
    <t>Patrick Smith</t>
  </si>
  <si>
    <t>290-I</t>
  </si>
  <si>
    <t>0419-2-224</t>
  </si>
  <si>
    <t>Contract Agreement Reimbursement</t>
  </si>
  <si>
    <t>Provide continued contract management and customer service to ENRTF pass-through appropriation recipients. Ensure funds are expended in compliance with appropriation law, state statute, grants policies, and approved work plans.</t>
  </si>
  <si>
    <t>Katherine Sherman-Hoehn</t>
  </si>
  <si>
    <t>NA</t>
  </si>
  <si>
    <t>006-A</t>
  </si>
  <si>
    <t>0419-2-260</t>
  </si>
  <si>
    <t>Expanding the Interactive Natural Resource Atlas for Minnesota</t>
  </si>
  <si>
    <t>The Natural Resource Atlas provides mapped information to improve decisions that impact the natural resources of NE Minnesota. We will expand the content and geographic scope of the Atlas.</t>
  </si>
  <si>
    <t>-Outcomes for natural resources are minimal at best</t>
  </si>
  <si>
    <t>-Revenue generation: Reinvest or return to ENRTF per 116P.10?
-As of 5/10/19, it appears as if $800,000 is included in ML 2019 Senate Omnibus ENRTF appropriation</t>
  </si>
  <si>
    <t>009-A</t>
  </si>
  <si>
    <t>0419-2-122</t>
  </si>
  <si>
    <t xml:space="preserve">Optimizing Management of Minnesota’s Forest Landscapes </t>
  </si>
  <si>
    <t>We will develop a spatially-explicit decision tool that integrates forest productivity, ecosystem service,
and economic information to identify benefits and tradeoffs of land management decisions under 
current and future climates.</t>
  </si>
  <si>
    <t>George Host</t>
  </si>
  <si>
    <t>-Should be funded by DNR forestry since outcome is economic development</t>
  </si>
  <si>
    <t>011-A</t>
  </si>
  <si>
    <t>0419-2-238</t>
  </si>
  <si>
    <t>Completion of Wild Bee Surveys: Minnesota's Forest Habitats</t>
  </si>
  <si>
    <t>Complete the statewide bee survey by surveying at up to 75 sites in the Laurentian Mixed Forest Province, thus building the foundation for detecting changes in bee fauna through time.</t>
  </si>
  <si>
    <t>-DNR direct and necessary expenses
-As of 5/10/19, $636,000 is included in ML 2019 House ENRTF Apprpriation</t>
  </si>
  <si>
    <t>030-A</t>
  </si>
  <si>
    <t>0419-2-065</t>
  </si>
  <si>
    <t>Mapping Habitat Use and Disease of Urban Carnivores</t>
  </si>
  <si>
    <t>We will map habitat and diseases of urban foxes and coyotes to understand what they need to live and risks posed to people and pets, thereby demystifying them for residents.</t>
  </si>
  <si>
    <t>Nicholas McCann</t>
  </si>
  <si>
    <t>-Proposer is a Post Doc
-As of 5/10/19, $500,000 is included in ML 2019 House ENRTF Appropriation; included in ML 2019 Senate Omnibus ENRTF Appropriation and ML 2019 Senate ENRTF Appropriation</t>
  </si>
  <si>
    <t>072-B</t>
  </si>
  <si>
    <t>0419-2-059</t>
  </si>
  <si>
    <t xml:space="preserve">Banking Groundwater </t>
  </si>
  <si>
    <t xml:space="preserve">A team led by the Water Resources Center will complete an interdisciplinary analysis of the benefits and barriers to passive and active (injection) aquifer recharge in Minnesota. </t>
  </si>
  <si>
    <t>U of MN - Water Resources Center</t>
  </si>
  <si>
    <t xml:space="preserve">John  Bilotta </t>
  </si>
  <si>
    <t>-Need to do atlases and other work first
-We should be protecting before recharging</t>
  </si>
  <si>
    <t>-Parking for stakeholders - need add'l info
-As of 5/10/19, it appears as if $350,000 is included in ML 2019 Senate Omnibus ENRTF appropriation</t>
  </si>
  <si>
    <t>091-B</t>
  </si>
  <si>
    <t>0419-2-035</t>
  </si>
  <si>
    <t>Phytoremediation for Extracting Deicing Salt from Roadside Soils</t>
  </si>
  <si>
    <t>We propose to study native plants that can adsorb salts to be planted on the roadside to address the
environmental concerns over deicing road salts.</t>
  </si>
  <si>
    <t>-Received LCCMR 2019 recommendation. As of 5/10/19 $360,000 included in House ENRTF, $0 included in ML 2019 Senate Omnibus ENRTF appropriation</t>
  </si>
  <si>
    <t>140-CH</t>
  </si>
  <si>
    <t>0419-2-153</t>
  </si>
  <si>
    <t>Groundwater: Education to Action</t>
  </si>
  <si>
    <t>Leverage existing state funding to move water professionals (SWCD) from understanding to action addressing specific local groundwater projects; and repackage existing materials to support revised Grade 9 Earth Science Standards</t>
  </si>
  <si>
    <t>212-F</t>
  </si>
  <si>
    <t>0419-2-296</t>
  </si>
  <si>
    <t>Saving Endangered Pollinators through Data-driven Prairie Restoration</t>
  </si>
  <si>
    <t>Minnesota Zoo, Parks, and TNC will use prairie restorations and Endangered Dakota skipper reintroductions to study factors supporting butterflies and develop foundational habitat management recommendations for Minnesota's imperiled prairie butterflies.</t>
  </si>
  <si>
    <t>Erik Runquist</t>
  </si>
  <si>
    <t xml:space="preserve">-DNR Direct and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</si>
</sst>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
  </numFmts>
  <fonts count="18" x14ac:knownFonts="1">
    <font>
      <sz val="11"/>
      <color theme="1"/>
      <name val="Calibri"/>
      <family val="2"/>
      <scheme val="minor"/>
    </font>
    <font>
      <sz val="11"/>
      <color theme="1"/>
      <name val="Calibri"/>
      <family val="2"/>
      <scheme val="minor"/>
    </font>
    <font>
      <sz val="14"/>
      <color theme="1"/>
      <name val="Calibri"/>
      <family val="2"/>
      <scheme val="minor"/>
    </font>
    <font>
      <b/>
      <sz val="14"/>
      <name val="Calibri"/>
      <family val="2"/>
      <scheme val="minor"/>
    </font>
    <font>
      <sz val="10"/>
      <color indexed="8"/>
      <name val="Arial"/>
      <family val="2"/>
    </font>
    <font>
      <b/>
      <sz val="14"/>
      <name val="Calibri"/>
      <family val="2"/>
    </font>
    <font>
      <b/>
      <sz val="18"/>
      <name val="Calibri"/>
      <family val="2"/>
      <scheme val="minor"/>
    </font>
    <font>
      <sz val="14"/>
      <name val="Calibri"/>
      <family val="2"/>
    </font>
    <font>
      <b/>
      <sz val="14"/>
      <color theme="1"/>
      <name val="Calibri"/>
      <family val="2"/>
      <scheme val="minor"/>
    </font>
    <font>
      <b/>
      <sz val="28"/>
      <color theme="1"/>
      <name val="Calibri"/>
      <family val="2"/>
      <scheme val="minor"/>
    </font>
    <font>
      <sz val="14"/>
      <color rgb="FF000000"/>
      <name val="Calibri"/>
      <family val="2"/>
      <scheme val="minor"/>
    </font>
    <font>
      <sz val="14"/>
      <color rgb="FFED7D31"/>
      <name val="Calibri"/>
      <family val="2"/>
      <scheme val="minor"/>
    </font>
    <font>
      <sz val="14"/>
      <color indexed="8"/>
      <name val="Calibri"/>
      <family val="2"/>
    </font>
    <font>
      <b/>
      <sz val="14"/>
      <color rgb="FFED7D31"/>
      <name val="Calibri"/>
      <family val="2"/>
      <scheme val="minor"/>
    </font>
    <font>
      <sz val="18"/>
      <name val="Calibri"/>
      <family val="2"/>
      <scheme val="minor"/>
    </font>
    <font>
      <b/>
      <strike/>
      <sz val="14"/>
      <name val="Calibri"/>
      <family val="2"/>
      <scheme val="minor"/>
    </font>
    <font>
      <strike/>
      <sz val="14"/>
      <name val="Calibri"/>
      <family val="2"/>
      <scheme val="minor"/>
    </font>
    <font>
      <strike/>
      <sz val="18"/>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xf numFmtId="0" fontId="1" fillId="0" borderId="0"/>
    <xf numFmtId="0" fontId="4" fillId="0" borderId="0"/>
  </cellStyleXfs>
  <cellXfs count="66">
    <xf numFmtId="0" fontId="0" fillId="0" borderId="0" xfId="0"/>
    <xf numFmtId="0" fontId="3" fillId="2" borderId="1" xfId="0" applyFont="1" applyFill="1" applyBorder="1" applyAlignment="1">
      <alignment horizontal="center" wrapText="1"/>
    </xf>
    <xf numFmtId="0" fontId="3" fillId="2" borderId="1" xfId="2" applyFont="1" applyFill="1" applyBorder="1" applyAlignment="1">
      <alignment horizontal="center" wrapText="1"/>
    </xf>
    <xf numFmtId="0" fontId="5" fillId="2" borderId="1" xfId="1" applyFont="1" applyFill="1" applyBorder="1" applyAlignment="1" applyProtection="1">
      <alignment wrapText="1"/>
    </xf>
    <xf numFmtId="0" fontId="5" fillId="2" borderId="1" xfId="2" applyFont="1" applyFill="1" applyBorder="1" applyAlignment="1" applyProtection="1">
      <alignment wrapText="1"/>
    </xf>
    <xf numFmtId="0" fontId="5" fillId="2" borderId="1" xfId="1" applyFont="1" applyFill="1" applyBorder="1" applyAlignment="1" applyProtection="1">
      <alignment horizontal="left" wrapText="1"/>
    </xf>
    <xf numFmtId="49" fontId="5" fillId="2" borderId="1" xfId="1" applyNumberFormat="1" applyFont="1" applyFill="1" applyBorder="1" applyAlignment="1" applyProtection="1">
      <alignment horizontal="left" wrapText="1"/>
    </xf>
    <xf numFmtId="0" fontId="2" fillId="0" borderId="0" xfId="0" applyFont="1" applyFill="1" applyAlignment="1">
      <alignment horizontal="left" vertical="top" wrapText="1"/>
    </xf>
    <xf numFmtId="0" fontId="2" fillId="0" borderId="2" xfId="0" applyFont="1" applyFill="1" applyBorder="1" applyAlignment="1">
      <alignment horizont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0" fontId="9" fillId="0" borderId="2" xfId="0" applyFont="1" applyFill="1" applyBorder="1" applyAlignment="1">
      <alignment horizontal="center" vertical="center" wrapText="1"/>
    </xf>
    <xf numFmtId="164" fontId="2" fillId="0" borderId="2" xfId="0" applyNumberFormat="1" applyFont="1" applyFill="1" applyBorder="1" applyAlignment="1">
      <alignment horizontal="right" vertical="center" wrapText="1"/>
    </xf>
    <xf numFmtId="42" fontId="2" fillId="0" borderId="2" xfId="0" applyNumberFormat="1" applyFont="1" applyFill="1" applyBorder="1" applyAlignment="1">
      <alignment horizontal="left" vertical="top" wrapText="1"/>
    </xf>
    <xf numFmtId="0" fontId="10" fillId="0" borderId="2" xfId="0" applyFont="1" applyFill="1" applyBorder="1" applyAlignment="1">
      <alignment horizontal="left" vertical="top" wrapText="1"/>
    </xf>
    <xf numFmtId="49" fontId="2" fillId="0" borderId="2" xfId="0" quotePrefix="1" applyNumberFormat="1" applyFont="1" applyFill="1" applyBorder="1" applyAlignment="1">
      <alignment horizontal="left" vertical="top" wrapText="1"/>
    </xf>
    <xf numFmtId="0" fontId="2" fillId="0" borderId="3" xfId="0" applyFont="1" applyFill="1" applyBorder="1" applyAlignment="1">
      <alignment horizontal="center" wrapText="1"/>
    </xf>
    <xf numFmtId="0" fontId="8"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top" wrapText="1"/>
    </xf>
    <xf numFmtId="0" fontId="9" fillId="0" borderId="3" xfId="0" applyFont="1" applyFill="1" applyBorder="1" applyAlignment="1">
      <alignment horizontal="center" vertical="center" wrapText="1"/>
    </xf>
    <xf numFmtId="164" fontId="2" fillId="0" borderId="3" xfId="0" applyNumberFormat="1" applyFont="1" applyFill="1" applyBorder="1" applyAlignment="1">
      <alignment horizontal="right" vertical="center" wrapText="1"/>
    </xf>
    <xf numFmtId="42" fontId="2" fillId="0" borderId="3" xfId="0" applyNumberFormat="1" applyFont="1" applyFill="1" applyBorder="1" applyAlignment="1">
      <alignment horizontal="left" vertical="top" wrapText="1"/>
    </xf>
    <xf numFmtId="0" fontId="10" fillId="0" borderId="3" xfId="0" applyFont="1" applyFill="1" applyBorder="1" applyAlignment="1">
      <alignment horizontal="left" vertical="top" wrapText="1"/>
    </xf>
    <xf numFmtId="49" fontId="2" fillId="0" borderId="3" xfId="0" quotePrefix="1"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10" fillId="0" borderId="2" xfId="0" applyNumberFormat="1" applyFont="1" applyFill="1" applyBorder="1" applyAlignment="1">
      <alignment horizontal="left" vertical="top" wrapText="1"/>
    </xf>
    <xf numFmtId="0" fontId="3" fillId="0" borderId="2" xfId="0" applyFont="1" applyFill="1" applyBorder="1" applyAlignment="1">
      <alignment horizontal="center" vertical="center" wrapText="1"/>
    </xf>
    <xf numFmtId="49" fontId="11" fillId="0" borderId="2" xfId="0" quotePrefix="1" applyNumberFormat="1" applyFont="1" applyFill="1" applyBorder="1" applyAlignment="1">
      <alignment horizontal="left" vertical="top" wrapText="1"/>
    </xf>
    <xf numFmtId="42" fontId="2" fillId="0" borderId="2" xfId="0" quotePrefix="1" applyNumberFormat="1" applyFont="1" applyFill="1" applyBorder="1" applyAlignment="1">
      <alignment horizontal="left" vertical="top" wrapText="1"/>
    </xf>
    <xf numFmtId="49" fontId="10" fillId="0" borderId="2" xfId="0" quotePrefix="1" applyNumberFormat="1" applyFont="1" applyFill="1" applyBorder="1" applyAlignment="1">
      <alignment horizontal="left" vertical="top" wrapText="1"/>
    </xf>
    <xf numFmtId="0" fontId="12" fillId="0" borderId="2" xfId="3" applyFont="1" applyFill="1" applyBorder="1" applyAlignment="1">
      <alignment horizontal="center" vertical="center" wrapText="1"/>
    </xf>
    <xf numFmtId="0" fontId="12" fillId="0" borderId="2" xfId="3" applyFont="1" applyFill="1" applyBorder="1" applyAlignment="1">
      <alignment vertical="top" wrapText="1"/>
    </xf>
    <xf numFmtId="49" fontId="11" fillId="0" borderId="2" xfId="0" applyNumberFormat="1" applyFont="1" applyFill="1" applyBorder="1" applyAlignment="1">
      <alignment horizontal="left" vertical="top" wrapText="1"/>
    </xf>
    <xf numFmtId="0" fontId="10" fillId="0" borderId="2" xfId="0" quotePrefix="1" applyFont="1" applyFill="1" applyBorder="1" applyAlignment="1">
      <alignment horizontal="left" vertical="top" wrapText="1"/>
    </xf>
    <xf numFmtId="49" fontId="8" fillId="0" borderId="2" xfId="0" applyNumberFormat="1" applyFont="1" applyFill="1" applyBorder="1" applyAlignment="1">
      <alignment horizontal="left" vertical="top" wrapText="1"/>
    </xf>
    <xf numFmtId="49" fontId="13" fillId="0" borderId="2" xfId="0" quotePrefix="1"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49" fontId="8"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8" fillId="0" borderId="2" xfId="0" quotePrefix="1" applyNumberFormat="1" applyFont="1" applyFill="1" applyBorder="1" applyAlignment="1">
      <alignment horizontal="left" vertical="top"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7" fillId="0" borderId="2" xfId="0" applyFont="1" applyFill="1" applyBorder="1" applyAlignment="1">
      <alignment horizontal="center" vertical="center" wrapText="1"/>
    </xf>
    <xf numFmtId="164" fontId="16" fillId="0" borderId="2" xfId="0" applyNumberFormat="1" applyFont="1" applyFill="1" applyBorder="1" applyAlignment="1">
      <alignment horizontal="right" vertical="center" wrapText="1"/>
    </xf>
    <xf numFmtId="42" fontId="16" fillId="0" borderId="2" xfId="0" quotePrefix="1" applyNumberFormat="1" applyFont="1" applyFill="1" applyBorder="1" applyAlignment="1">
      <alignment horizontal="left" vertical="top" wrapText="1"/>
    </xf>
    <xf numFmtId="49" fontId="16" fillId="0" borderId="2" xfId="0" quotePrefix="1" applyNumberFormat="1" applyFont="1" applyFill="1" applyBorder="1" applyAlignment="1">
      <alignment horizontal="left" vertical="top" wrapText="1"/>
    </xf>
    <xf numFmtId="49" fontId="16" fillId="0" borderId="2" xfId="0" applyNumberFormat="1" applyFont="1" applyFill="1" applyBorder="1" applyAlignment="1">
      <alignment horizontal="left" vertical="top" wrapText="1"/>
    </xf>
    <xf numFmtId="42" fontId="16" fillId="0" borderId="2" xfId="0" applyNumberFormat="1" applyFont="1" applyFill="1" applyBorder="1" applyAlignment="1">
      <alignment horizontal="left" vertical="top" wrapText="1"/>
    </xf>
    <xf numFmtId="0" fontId="16" fillId="0" borderId="2" xfId="0" quotePrefix="1" applyFont="1" applyFill="1" applyBorder="1" applyAlignment="1">
      <alignment horizontal="left" vertical="top" wrapText="1"/>
    </xf>
    <xf numFmtId="0" fontId="2" fillId="0" borderId="0" xfId="0" applyFont="1" applyFill="1" applyAlignment="1">
      <alignment horizontal="center" wrapText="1"/>
    </xf>
    <xf numFmtId="0" fontId="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164" fontId="2" fillId="0" borderId="0" xfId="0" applyNumberFormat="1" applyFont="1" applyFill="1" applyBorder="1" applyAlignment="1">
      <alignment horizontal="right" vertical="center" wrapText="1"/>
    </xf>
    <xf numFmtId="42" fontId="2"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49" fontId="2" fillId="0" borderId="0" xfId="0" applyNumberFormat="1" applyFont="1" applyFill="1" applyBorder="1" applyAlignment="1">
      <alignment horizontal="left" vertical="top" wrapText="1"/>
    </xf>
    <xf numFmtId="0" fontId="5" fillId="2" borderId="1" xfId="1" applyFont="1" applyFill="1" applyBorder="1" applyAlignment="1" applyProtection="1">
      <alignment horizontal="center" wrapText="1"/>
    </xf>
    <xf numFmtId="0" fontId="6" fillId="2" borderId="1" xfId="0" applyFont="1" applyFill="1" applyBorder="1" applyAlignment="1">
      <alignment horizontal="center" wrapText="1"/>
    </xf>
    <xf numFmtId="0" fontId="6" fillId="2" borderId="1" xfId="0" applyFont="1" applyFill="1" applyBorder="1" applyAlignment="1">
      <alignment horizontal="center"/>
    </xf>
    <xf numFmtId="0" fontId="7" fillId="2" borderId="1" xfId="1" applyFont="1" applyFill="1" applyBorder="1" applyAlignment="1" applyProtection="1">
      <alignment wrapText="1"/>
    </xf>
  </cellXfs>
  <cellStyles count="4">
    <cellStyle name="Normal" xfId="0" builtinId="0"/>
    <cellStyle name="Normal 2 2 2" xfId="1"/>
    <cellStyle name="Normal 2 3"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V_2019-06-05%20For%20Meeting%20Hi%20Low%20Member%20Evaluations%20For%20Presentation%20Sel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er Ranking Hi-Low (2)"/>
      <sheetName val="Member Ranking Hi-Low"/>
      <sheetName val="Sheet1"/>
      <sheetName val="Memeber Compiled Scores Master"/>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2"/>
  <sheetViews>
    <sheetView tabSelected="1" view="pageBreakPreview" zoomScale="60" zoomScaleNormal="70" zoomScalePageLayoutView="80" workbookViewId="0">
      <pane xSplit="7" ySplit="1" topLeftCell="H2" activePane="bottomRight" state="frozen"/>
      <selection pane="topRight" activeCell="I1" sqref="I1"/>
      <selection pane="bottomLeft" activeCell="A10" sqref="A10"/>
      <selection pane="bottomRight" sqref="A1:O1"/>
    </sheetView>
  </sheetViews>
  <sheetFormatPr defaultColWidth="9.140625" defaultRowHeight="36" customHeight="1" x14ac:dyDescent="0.3"/>
  <cols>
    <col min="1" max="1" width="6" style="53" customWidth="1"/>
    <col min="2" max="2" width="6.7109375" style="54" customWidth="1"/>
    <col min="3" max="3" width="10.5703125" style="55" customWidth="1"/>
    <col min="4" max="4" width="23" style="55" customWidth="1"/>
    <col min="5" max="5" width="65.42578125" style="55" customWidth="1"/>
    <col min="6" max="6" width="16.5703125" style="55" customWidth="1"/>
    <col min="7" max="7" width="17.140625" style="55" customWidth="1"/>
    <col min="8" max="8" width="21.28515625" style="56" customWidth="1"/>
    <col min="9" max="9" width="11.42578125" style="56" customWidth="1"/>
    <col min="10" max="10" width="17.140625" style="57" customWidth="1"/>
    <col min="11" max="12" width="23" style="59" customWidth="1"/>
    <col min="13" max="13" width="46.140625" style="59" customWidth="1"/>
    <col min="14" max="14" width="44.28515625" style="60" customWidth="1"/>
    <col min="15" max="15" width="44.28515625" style="61" customWidth="1"/>
    <col min="16" max="16" width="9.140625" style="7"/>
    <col min="17" max="17" width="54.85546875" style="7" customWidth="1"/>
    <col min="18" max="16384" width="9.140625" style="7"/>
  </cols>
  <sheetData>
    <row r="1" spans="1:15" ht="146.25" customHeight="1" thickBot="1" x14ac:dyDescent="0.4">
      <c r="A1" s="1" t="s">
        <v>0</v>
      </c>
      <c r="B1" s="62" t="s">
        <v>1</v>
      </c>
      <c r="C1" s="2" t="s">
        <v>2</v>
      </c>
      <c r="D1" s="3" t="s">
        <v>3</v>
      </c>
      <c r="E1" s="4" t="s">
        <v>4</v>
      </c>
      <c r="F1" s="3" t="s">
        <v>5</v>
      </c>
      <c r="G1" s="3" t="s">
        <v>6</v>
      </c>
      <c r="H1" s="63" t="s">
        <v>7</v>
      </c>
      <c r="I1" s="64" t="s">
        <v>8</v>
      </c>
      <c r="J1" s="65" t="s">
        <v>9</v>
      </c>
      <c r="K1" s="5" t="s">
        <v>10</v>
      </c>
      <c r="L1" s="5" t="s">
        <v>11</v>
      </c>
      <c r="M1" s="5" t="s">
        <v>12</v>
      </c>
      <c r="N1" s="5" t="s">
        <v>13</v>
      </c>
      <c r="O1" s="6" t="s">
        <v>14</v>
      </c>
    </row>
    <row r="2" spans="1:15" ht="98.25" customHeight="1" x14ac:dyDescent="0.3">
      <c r="A2" s="8">
        <v>2</v>
      </c>
      <c r="B2" s="9" t="s">
        <v>15</v>
      </c>
      <c r="C2" s="10" t="s">
        <v>16</v>
      </c>
      <c r="D2" s="10" t="s">
        <v>17</v>
      </c>
      <c r="E2" s="11" t="s">
        <v>18</v>
      </c>
      <c r="F2" s="10" t="s">
        <v>19</v>
      </c>
      <c r="G2" s="10" t="s">
        <v>20</v>
      </c>
      <c r="H2" s="12">
        <v>17</v>
      </c>
      <c r="I2" s="9" t="s">
        <v>21</v>
      </c>
      <c r="J2" s="10">
        <v>77</v>
      </c>
      <c r="K2" s="13">
        <v>740000</v>
      </c>
      <c r="L2" s="13">
        <f>K2+L3</f>
        <v>938397</v>
      </c>
      <c r="M2" s="14"/>
      <c r="N2" s="15"/>
      <c r="O2" s="16"/>
    </row>
    <row r="3" spans="1:15" ht="98.25" customHeight="1" x14ac:dyDescent="0.3">
      <c r="A3" s="17">
        <v>3</v>
      </c>
      <c r="B3" s="18" t="s">
        <v>22</v>
      </c>
      <c r="C3" s="19" t="s">
        <v>23</v>
      </c>
      <c r="D3" s="19" t="s">
        <v>24</v>
      </c>
      <c r="E3" s="20" t="s">
        <v>25</v>
      </c>
      <c r="F3" s="19" t="s">
        <v>26</v>
      </c>
      <c r="G3" s="19" t="s">
        <v>27</v>
      </c>
      <c r="H3" s="21">
        <v>15</v>
      </c>
      <c r="I3" s="18"/>
      <c r="J3" s="19">
        <v>80</v>
      </c>
      <c r="K3" s="22">
        <v>198397</v>
      </c>
      <c r="L3" s="22">
        <f>K3</f>
        <v>198397</v>
      </c>
      <c r="M3" s="23"/>
      <c r="N3" s="24"/>
      <c r="O3" s="25" t="s">
        <v>28</v>
      </c>
    </row>
    <row r="4" spans="1:15" ht="98.25" customHeight="1" x14ac:dyDescent="0.3">
      <c r="A4" s="17">
        <v>4</v>
      </c>
      <c r="B4" s="9" t="s">
        <v>29</v>
      </c>
      <c r="C4" s="10" t="s">
        <v>30</v>
      </c>
      <c r="D4" s="10" t="s">
        <v>31</v>
      </c>
      <c r="E4" s="11" t="s">
        <v>32</v>
      </c>
      <c r="F4" s="10" t="s">
        <v>33</v>
      </c>
      <c r="G4" s="10" t="s">
        <v>34</v>
      </c>
      <c r="H4" s="12">
        <v>14</v>
      </c>
      <c r="I4" s="9"/>
      <c r="J4" s="10">
        <v>80</v>
      </c>
      <c r="K4" s="13">
        <v>7000000</v>
      </c>
      <c r="L4" s="13">
        <f>K4+L2</f>
        <v>7938397</v>
      </c>
      <c r="M4" s="14"/>
      <c r="N4" s="15"/>
      <c r="O4" s="26"/>
    </row>
    <row r="5" spans="1:15" ht="98.25" customHeight="1" x14ac:dyDescent="0.3">
      <c r="A5" s="8">
        <v>5</v>
      </c>
      <c r="B5" s="9" t="s">
        <v>35</v>
      </c>
      <c r="C5" s="10" t="s">
        <v>36</v>
      </c>
      <c r="D5" s="10" t="s">
        <v>37</v>
      </c>
      <c r="E5" s="11" t="s">
        <v>38</v>
      </c>
      <c r="F5" s="10" t="s">
        <v>26</v>
      </c>
      <c r="G5" s="10" t="s">
        <v>39</v>
      </c>
      <c r="H5" s="12">
        <v>13</v>
      </c>
      <c r="I5" s="9"/>
      <c r="J5" s="10">
        <v>75</v>
      </c>
      <c r="K5" s="13">
        <v>578000</v>
      </c>
      <c r="L5" s="13">
        <f t="shared" ref="L5:L68" si="0">K5+L4</f>
        <v>8516397</v>
      </c>
      <c r="M5" s="14"/>
      <c r="N5" s="15" t="s">
        <v>40</v>
      </c>
      <c r="O5" s="27" t="s">
        <v>41</v>
      </c>
    </row>
    <row r="6" spans="1:15" ht="98.25" customHeight="1" x14ac:dyDescent="0.3">
      <c r="A6" s="17">
        <v>6</v>
      </c>
      <c r="B6" s="9" t="s">
        <v>42</v>
      </c>
      <c r="C6" s="10" t="s">
        <v>43</v>
      </c>
      <c r="D6" s="10" t="s">
        <v>44</v>
      </c>
      <c r="E6" s="11" t="s">
        <v>45</v>
      </c>
      <c r="F6" s="10" t="s">
        <v>46</v>
      </c>
      <c r="G6" s="10" t="s">
        <v>47</v>
      </c>
      <c r="H6" s="12">
        <v>13</v>
      </c>
      <c r="I6" s="28"/>
      <c r="J6" s="10">
        <v>77</v>
      </c>
      <c r="K6" s="13">
        <v>130000</v>
      </c>
      <c r="L6" s="13">
        <f t="shared" si="0"/>
        <v>8646397</v>
      </c>
      <c r="M6" s="14"/>
      <c r="N6" s="15"/>
      <c r="O6" s="29"/>
    </row>
    <row r="7" spans="1:15" ht="98.25" customHeight="1" x14ac:dyDescent="0.3">
      <c r="A7" s="8">
        <v>7</v>
      </c>
      <c r="B7" s="9" t="s">
        <v>48</v>
      </c>
      <c r="C7" s="10" t="s">
        <v>49</v>
      </c>
      <c r="D7" s="10" t="s">
        <v>50</v>
      </c>
      <c r="E7" s="11" t="s">
        <v>51</v>
      </c>
      <c r="F7" s="10" t="s">
        <v>52</v>
      </c>
      <c r="G7" s="10" t="s">
        <v>53</v>
      </c>
      <c r="H7" s="12">
        <v>13</v>
      </c>
      <c r="I7" s="9"/>
      <c r="J7" s="10">
        <v>85</v>
      </c>
      <c r="K7" s="13">
        <v>981000</v>
      </c>
      <c r="L7" s="13">
        <f t="shared" si="0"/>
        <v>9627397</v>
      </c>
      <c r="M7" s="14"/>
      <c r="N7" s="15"/>
      <c r="O7" s="26" t="s">
        <v>54</v>
      </c>
    </row>
    <row r="8" spans="1:15" ht="98.25" customHeight="1" x14ac:dyDescent="0.3">
      <c r="A8" s="17">
        <v>8</v>
      </c>
      <c r="B8" s="9" t="s">
        <v>55</v>
      </c>
      <c r="C8" s="10" t="s">
        <v>56</v>
      </c>
      <c r="D8" s="10" t="s">
        <v>57</v>
      </c>
      <c r="E8" s="11" t="s">
        <v>58</v>
      </c>
      <c r="F8" s="10" t="s">
        <v>59</v>
      </c>
      <c r="G8" s="10" t="s">
        <v>60</v>
      </c>
      <c r="H8" s="12">
        <v>13</v>
      </c>
      <c r="I8" s="9"/>
      <c r="J8" s="10">
        <v>84</v>
      </c>
      <c r="K8" s="13">
        <v>780500</v>
      </c>
      <c r="L8" s="13">
        <f t="shared" si="0"/>
        <v>10407897</v>
      </c>
      <c r="M8" s="30" t="s">
        <v>61</v>
      </c>
      <c r="N8" s="15"/>
      <c r="O8" s="27" t="s">
        <v>62</v>
      </c>
    </row>
    <row r="9" spans="1:15" ht="98.25" customHeight="1" x14ac:dyDescent="0.3">
      <c r="A9" s="8">
        <v>9</v>
      </c>
      <c r="B9" s="9" t="s">
        <v>63</v>
      </c>
      <c r="C9" s="10" t="s">
        <v>64</v>
      </c>
      <c r="D9" s="10" t="s">
        <v>65</v>
      </c>
      <c r="E9" s="11" t="s">
        <v>66</v>
      </c>
      <c r="F9" s="10" t="s">
        <v>26</v>
      </c>
      <c r="G9" s="10" t="s">
        <v>67</v>
      </c>
      <c r="H9" s="12">
        <v>13</v>
      </c>
      <c r="I9" s="9"/>
      <c r="J9" s="10">
        <v>85</v>
      </c>
      <c r="K9" s="13">
        <v>3000000</v>
      </c>
      <c r="L9" s="13">
        <f t="shared" si="0"/>
        <v>13407897</v>
      </c>
      <c r="M9" s="14"/>
      <c r="N9" s="15"/>
      <c r="O9" s="26" t="s">
        <v>68</v>
      </c>
    </row>
    <row r="10" spans="1:15" ht="98.25" customHeight="1" x14ac:dyDescent="0.3">
      <c r="A10" s="17">
        <v>10</v>
      </c>
      <c r="B10" s="9" t="s">
        <v>69</v>
      </c>
      <c r="C10" s="10" t="s">
        <v>70</v>
      </c>
      <c r="D10" s="10" t="s">
        <v>71</v>
      </c>
      <c r="E10" s="11" t="s">
        <v>72</v>
      </c>
      <c r="F10" s="10" t="s">
        <v>73</v>
      </c>
      <c r="G10" s="10" t="s">
        <v>74</v>
      </c>
      <c r="H10" s="12">
        <v>12</v>
      </c>
      <c r="I10" s="9"/>
      <c r="J10" s="10">
        <v>91</v>
      </c>
      <c r="K10" s="13">
        <v>4121625</v>
      </c>
      <c r="L10" s="13">
        <f t="shared" si="0"/>
        <v>17529522</v>
      </c>
      <c r="M10" s="14"/>
      <c r="N10" s="15"/>
      <c r="O10" s="26"/>
    </row>
    <row r="11" spans="1:15" ht="98.25" customHeight="1" x14ac:dyDescent="0.3">
      <c r="A11" s="8">
        <v>11</v>
      </c>
      <c r="B11" s="9" t="s">
        <v>75</v>
      </c>
      <c r="C11" s="10" t="s">
        <v>76</v>
      </c>
      <c r="D11" s="10" t="s">
        <v>77</v>
      </c>
      <c r="E11" s="11" t="s">
        <v>78</v>
      </c>
      <c r="F11" s="10" t="s">
        <v>26</v>
      </c>
      <c r="G11" s="10" t="s">
        <v>79</v>
      </c>
      <c r="H11" s="12">
        <v>12</v>
      </c>
      <c r="I11" s="9"/>
      <c r="J11" s="10">
        <v>88</v>
      </c>
      <c r="K11" s="13">
        <v>1587134</v>
      </c>
      <c r="L11" s="13">
        <f t="shared" si="0"/>
        <v>19116656</v>
      </c>
      <c r="M11" s="14"/>
      <c r="N11" s="15"/>
      <c r="O11" s="26"/>
    </row>
    <row r="12" spans="1:15" ht="98.25" customHeight="1" x14ac:dyDescent="0.3">
      <c r="A12" s="17">
        <v>12</v>
      </c>
      <c r="B12" s="9" t="s">
        <v>80</v>
      </c>
      <c r="C12" s="10" t="s">
        <v>81</v>
      </c>
      <c r="D12" s="10" t="s">
        <v>82</v>
      </c>
      <c r="E12" s="11" t="s">
        <v>83</v>
      </c>
      <c r="F12" s="10" t="s">
        <v>84</v>
      </c>
      <c r="G12" s="10" t="s">
        <v>85</v>
      </c>
      <c r="H12" s="12">
        <v>12</v>
      </c>
      <c r="I12" s="9"/>
      <c r="J12" s="10">
        <v>73</v>
      </c>
      <c r="K12" s="13">
        <v>489270</v>
      </c>
      <c r="L12" s="13">
        <f t="shared" si="0"/>
        <v>19605926</v>
      </c>
      <c r="M12" s="14"/>
      <c r="N12" s="15"/>
      <c r="O12" s="26" t="s">
        <v>86</v>
      </c>
    </row>
    <row r="13" spans="1:15" ht="98.25" customHeight="1" x14ac:dyDescent="0.3">
      <c r="A13" s="8">
        <v>13</v>
      </c>
      <c r="B13" s="9" t="s">
        <v>87</v>
      </c>
      <c r="C13" s="10" t="s">
        <v>88</v>
      </c>
      <c r="D13" s="10" t="s">
        <v>89</v>
      </c>
      <c r="E13" s="11" t="s">
        <v>90</v>
      </c>
      <c r="F13" s="10" t="s">
        <v>91</v>
      </c>
      <c r="G13" s="10" t="s">
        <v>92</v>
      </c>
      <c r="H13" s="12">
        <v>12</v>
      </c>
      <c r="I13" s="9"/>
      <c r="J13" s="10">
        <v>83</v>
      </c>
      <c r="K13" s="13">
        <v>849392</v>
      </c>
      <c r="L13" s="13">
        <f t="shared" si="0"/>
        <v>20455318</v>
      </c>
      <c r="M13" s="14"/>
      <c r="N13" s="15"/>
      <c r="O13" s="16" t="s">
        <v>93</v>
      </c>
    </row>
    <row r="14" spans="1:15" ht="141" customHeight="1" x14ac:dyDescent="0.3">
      <c r="A14" s="17">
        <v>14</v>
      </c>
      <c r="B14" s="9" t="s">
        <v>94</v>
      </c>
      <c r="C14" s="10" t="s">
        <v>95</v>
      </c>
      <c r="D14" s="10" t="s">
        <v>96</v>
      </c>
      <c r="E14" s="11" t="s">
        <v>97</v>
      </c>
      <c r="F14" s="10" t="s">
        <v>98</v>
      </c>
      <c r="G14" s="10" t="s">
        <v>99</v>
      </c>
      <c r="H14" s="12">
        <v>12</v>
      </c>
      <c r="I14" s="28"/>
      <c r="J14" s="10">
        <v>85</v>
      </c>
      <c r="K14" s="13">
        <v>178430</v>
      </c>
      <c r="L14" s="13">
        <f t="shared" si="0"/>
        <v>20633748</v>
      </c>
      <c r="M14" s="14"/>
      <c r="N14" s="15"/>
      <c r="O14" s="16"/>
    </row>
    <row r="15" spans="1:15" ht="98.25" customHeight="1" x14ac:dyDescent="0.3">
      <c r="A15" s="8">
        <v>15</v>
      </c>
      <c r="B15" s="9" t="s">
        <v>100</v>
      </c>
      <c r="C15" s="10" t="s">
        <v>101</v>
      </c>
      <c r="D15" s="10" t="s">
        <v>102</v>
      </c>
      <c r="E15" s="11" t="s">
        <v>103</v>
      </c>
      <c r="F15" s="10" t="s">
        <v>104</v>
      </c>
      <c r="G15" s="10" t="s">
        <v>105</v>
      </c>
      <c r="H15" s="12">
        <v>12</v>
      </c>
      <c r="I15" s="9"/>
      <c r="J15" s="10">
        <v>85</v>
      </c>
      <c r="K15" s="13">
        <v>300000</v>
      </c>
      <c r="L15" s="13">
        <f t="shared" si="0"/>
        <v>20933748</v>
      </c>
      <c r="M15" s="30" t="s">
        <v>106</v>
      </c>
      <c r="N15" s="15"/>
      <c r="O15" s="26"/>
    </row>
    <row r="16" spans="1:15" ht="98.25" customHeight="1" x14ac:dyDescent="0.3">
      <c r="A16" s="17">
        <v>16</v>
      </c>
      <c r="B16" s="9" t="s">
        <v>107</v>
      </c>
      <c r="C16" s="10" t="s">
        <v>108</v>
      </c>
      <c r="D16" s="10" t="s">
        <v>109</v>
      </c>
      <c r="E16" s="11" t="s">
        <v>110</v>
      </c>
      <c r="F16" s="10" t="s">
        <v>111</v>
      </c>
      <c r="G16" s="10" t="s">
        <v>112</v>
      </c>
      <c r="H16" s="12">
        <v>12</v>
      </c>
      <c r="I16" s="9"/>
      <c r="J16" s="10">
        <v>80</v>
      </c>
      <c r="K16" s="13">
        <v>199700</v>
      </c>
      <c r="L16" s="13">
        <f t="shared" si="0"/>
        <v>21133448</v>
      </c>
      <c r="M16" s="14"/>
      <c r="N16" s="15"/>
      <c r="O16" s="31" t="s">
        <v>113</v>
      </c>
    </row>
    <row r="17" spans="1:17" ht="98.25" customHeight="1" x14ac:dyDescent="0.3">
      <c r="A17" s="8">
        <v>17</v>
      </c>
      <c r="B17" s="9" t="s">
        <v>114</v>
      </c>
      <c r="C17" s="10" t="s">
        <v>115</v>
      </c>
      <c r="D17" s="10" t="s">
        <v>116</v>
      </c>
      <c r="E17" s="11" t="s">
        <v>117</v>
      </c>
      <c r="F17" s="10" t="s">
        <v>118</v>
      </c>
      <c r="G17" s="10" t="s">
        <v>119</v>
      </c>
      <c r="H17" s="12">
        <v>12</v>
      </c>
      <c r="I17" s="9"/>
      <c r="J17" s="10">
        <v>80</v>
      </c>
      <c r="K17" s="13">
        <v>198478</v>
      </c>
      <c r="L17" s="13">
        <f t="shared" si="0"/>
        <v>21331926</v>
      </c>
      <c r="M17" s="14"/>
      <c r="N17" s="15"/>
      <c r="O17" s="16" t="s">
        <v>120</v>
      </c>
    </row>
    <row r="18" spans="1:17" ht="98.25" customHeight="1" x14ac:dyDescent="0.3">
      <c r="A18" s="17">
        <v>18</v>
      </c>
      <c r="B18" s="9" t="s">
        <v>121</v>
      </c>
      <c r="C18" s="10" t="s">
        <v>122</v>
      </c>
      <c r="D18" s="10" t="s">
        <v>123</v>
      </c>
      <c r="E18" s="11" t="s">
        <v>124</v>
      </c>
      <c r="F18" s="10" t="s">
        <v>98</v>
      </c>
      <c r="G18" s="10" t="s">
        <v>125</v>
      </c>
      <c r="H18" s="12">
        <v>12</v>
      </c>
      <c r="I18" s="28"/>
      <c r="J18" s="10">
        <v>76</v>
      </c>
      <c r="K18" s="13">
        <v>444636</v>
      </c>
      <c r="L18" s="13">
        <f t="shared" si="0"/>
        <v>21776562</v>
      </c>
      <c r="M18" s="14"/>
      <c r="N18" s="15"/>
      <c r="O18" s="26"/>
    </row>
    <row r="19" spans="1:17" ht="98.25" customHeight="1" x14ac:dyDescent="0.3">
      <c r="A19" s="8">
        <v>19</v>
      </c>
      <c r="B19" s="9" t="s">
        <v>126</v>
      </c>
      <c r="C19" s="10" t="s">
        <v>127</v>
      </c>
      <c r="D19" s="10" t="s">
        <v>128</v>
      </c>
      <c r="E19" s="11" t="s">
        <v>129</v>
      </c>
      <c r="F19" s="10" t="s">
        <v>98</v>
      </c>
      <c r="G19" s="10" t="s">
        <v>130</v>
      </c>
      <c r="H19" s="12">
        <v>12</v>
      </c>
      <c r="I19" s="9"/>
      <c r="J19" s="10">
        <v>78</v>
      </c>
      <c r="K19" s="13">
        <v>147428</v>
      </c>
      <c r="L19" s="13">
        <f t="shared" si="0"/>
        <v>21923990</v>
      </c>
      <c r="M19" s="14"/>
      <c r="N19" s="15"/>
      <c r="O19" s="16" t="s">
        <v>131</v>
      </c>
    </row>
    <row r="20" spans="1:17" ht="98.25" customHeight="1" x14ac:dyDescent="0.3">
      <c r="A20" s="17">
        <v>20</v>
      </c>
      <c r="B20" s="9" t="s">
        <v>132</v>
      </c>
      <c r="C20" s="10" t="s">
        <v>133</v>
      </c>
      <c r="D20" s="10" t="s">
        <v>134</v>
      </c>
      <c r="E20" s="11" t="s">
        <v>135</v>
      </c>
      <c r="F20" s="10" t="s">
        <v>136</v>
      </c>
      <c r="G20" s="10" t="s">
        <v>137</v>
      </c>
      <c r="H20" s="12">
        <v>12</v>
      </c>
      <c r="I20" s="9"/>
      <c r="J20" s="10">
        <v>74</v>
      </c>
      <c r="K20" s="13">
        <v>129297</v>
      </c>
      <c r="L20" s="13">
        <f t="shared" si="0"/>
        <v>22053287</v>
      </c>
      <c r="M20" s="14"/>
      <c r="N20" s="15"/>
      <c r="O20" s="16"/>
    </row>
    <row r="21" spans="1:17" ht="98.25" customHeight="1" x14ac:dyDescent="0.3">
      <c r="A21" s="8">
        <v>21</v>
      </c>
      <c r="B21" s="9" t="s">
        <v>138</v>
      </c>
      <c r="C21" s="10" t="s">
        <v>139</v>
      </c>
      <c r="D21" s="10" t="s">
        <v>140</v>
      </c>
      <c r="E21" s="11" t="s">
        <v>141</v>
      </c>
      <c r="F21" s="10" t="s">
        <v>26</v>
      </c>
      <c r="G21" s="10" t="s">
        <v>142</v>
      </c>
      <c r="H21" s="12">
        <v>11</v>
      </c>
      <c r="I21" s="9"/>
      <c r="J21" s="10">
        <v>82</v>
      </c>
      <c r="K21" s="13">
        <v>2250000</v>
      </c>
      <c r="L21" s="13">
        <f t="shared" si="0"/>
        <v>24303287</v>
      </c>
      <c r="M21" s="14"/>
      <c r="N21" s="15"/>
      <c r="O21" s="16" t="s">
        <v>28</v>
      </c>
    </row>
    <row r="22" spans="1:17" ht="98.25" customHeight="1" x14ac:dyDescent="0.3">
      <c r="A22" s="17">
        <v>22</v>
      </c>
      <c r="B22" s="9" t="s">
        <v>143</v>
      </c>
      <c r="C22" s="10" t="s">
        <v>144</v>
      </c>
      <c r="D22" s="10" t="s">
        <v>145</v>
      </c>
      <c r="E22" s="11" t="s">
        <v>146</v>
      </c>
      <c r="F22" s="10" t="s">
        <v>26</v>
      </c>
      <c r="G22" s="10" t="s">
        <v>147</v>
      </c>
      <c r="H22" s="12">
        <v>11</v>
      </c>
      <c r="I22" s="9"/>
      <c r="J22" s="10">
        <v>81</v>
      </c>
      <c r="K22" s="13">
        <v>461499</v>
      </c>
      <c r="L22" s="13">
        <f t="shared" si="0"/>
        <v>24764786</v>
      </c>
      <c r="M22" s="14"/>
      <c r="N22" s="15"/>
      <c r="O22" s="16" t="s">
        <v>28</v>
      </c>
    </row>
    <row r="23" spans="1:17" ht="98.25" customHeight="1" x14ac:dyDescent="0.3">
      <c r="A23" s="8">
        <v>23</v>
      </c>
      <c r="B23" s="9" t="s">
        <v>148</v>
      </c>
      <c r="C23" s="10" t="s">
        <v>149</v>
      </c>
      <c r="D23" s="10" t="s">
        <v>150</v>
      </c>
      <c r="E23" s="11" t="s">
        <v>151</v>
      </c>
      <c r="F23" s="10" t="s">
        <v>152</v>
      </c>
      <c r="G23" s="10" t="s">
        <v>153</v>
      </c>
      <c r="H23" s="12">
        <v>11</v>
      </c>
      <c r="I23" s="9"/>
      <c r="J23" s="10">
        <v>77</v>
      </c>
      <c r="K23" s="13">
        <v>631800</v>
      </c>
      <c r="L23" s="13">
        <f t="shared" si="0"/>
        <v>25396586</v>
      </c>
      <c r="M23" s="14"/>
      <c r="N23" s="15"/>
      <c r="O23" s="16" t="s">
        <v>154</v>
      </c>
    </row>
    <row r="24" spans="1:17" ht="98.25" customHeight="1" x14ac:dyDescent="0.3">
      <c r="A24" s="17">
        <v>24</v>
      </c>
      <c r="B24" s="9" t="s">
        <v>155</v>
      </c>
      <c r="C24" s="10" t="s">
        <v>156</v>
      </c>
      <c r="D24" s="10" t="s">
        <v>157</v>
      </c>
      <c r="E24" s="11" t="s">
        <v>158</v>
      </c>
      <c r="F24" s="10" t="s">
        <v>98</v>
      </c>
      <c r="G24" s="10" t="s">
        <v>159</v>
      </c>
      <c r="H24" s="12">
        <v>11</v>
      </c>
      <c r="I24" s="9"/>
      <c r="J24" s="10">
        <v>73</v>
      </c>
      <c r="K24" s="13">
        <v>608320</v>
      </c>
      <c r="L24" s="13">
        <f t="shared" si="0"/>
        <v>26004906</v>
      </c>
      <c r="M24" s="14"/>
      <c r="N24" s="15"/>
      <c r="O24" s="31" t="s">
        <v>160</v>
      </c>
    </row>
    <row r="25" spans="1:17" ht="98.25" customHeight="1" x14ac:dyDescent="0.3">
      <c r="A25" s="8">
        <v>25</v>
      </c>
      <c r="B25" s="9" t="s">
        <v>161</v>
      </c>
      <c r="C25" s="10" t="s">
        <v>162</v>
      </c>
      <c r="D25" s="10" t="s">
        <v>163</v>
      </c>
      <c r="E25" s="11" t="s">
        <v>164</v>
      </c>
      <c r="F25" s="10" t="s">
        <v>98</v>
      </c>
      <c r="G25" s="10" t="s">
        <v>165</v>
      </c>
      <c r="H25" s="12">
        <v>11</v>
      </c>
      <c r="I25" s="9"/>
      <c r="J25" s="10">
        <v>72</v>
      </c>
      <c r="K25" s="13">
        <v>615000</v>
      </c>
      <c r="L25" s="13">
        <f t="shared" si="0"/>
        <v>26619906</v>
      </c>
      <c r="M25" s="14"/>
      <c r="N25" s="15"/>
      <c r="O25" s="26" t="s">
        <v>166</v>
      </c>
    </row>
    <row r="26" spans="1:17" ht="98.25" customHeight="1" x14ac:dyDescent="0.3">
      <c r="A26" s="17">
        <v>26</v>
      </c>
      <c r="B26" s="9" t="s">
        <v>167</v>
      </c>
      <c r="C26" s="10" t="s">
        <v>168</v>
      </c>
      <c r="D26" s="10" t="s">
        <v>169</v>
      </c>
      <c r="E26" s="11" t="s">
        <v>170</v>
      </c>
      <c r="F26" s="10" t="s">
        <v>26</v>
      </c>
      <c r="G26" s="10" t="s">
        <v>171</v>
      </c>
      <c r="H26" s="12">
        <v>11</v>
      </c>
      <c r="I26" s="9"/>
      <c r="J26" s="10">
        <v>81</v>
      </c>
      <c r="K26" s="13">
        <v>190271</v>
      </c>
      <c r="L26" s="13">
        <f t="shared" si="0"/>
        <v>26810177</v>
      </c>
      <c r="M26" s="14"/>
      <c r="N26" s="15"/>
      <c r="O26" s="16" t="s">
        <v>28</v>
      </c>
    </row>
    <row r="27" spans="1:17" ht="141" customHeight="1" x14ac:dyDescent="0.3">
      <c r="A27" s="8">
        <v>27</v>
      </c>
      <c r="B27" s="9" t="s">
        <v>172</v>
      </c>
      <c r="C27" s="10" t="s">
        <v>173</v>
      </c>
      <c r="D27" s="10" t="s">
        <v>174</v>
      </c>
      <c r="E27" s="11" t="s">
        <v>175</v>
      </c>
      <c r="F27" s="10" t="s">
        <v>98</v>
      </c>
      <c r="G27" s="10" t="s">
        <v>176</v>
      </c>
      <c r="H27" s="12">
        <v>11</v>
      </c>
      <c r="I27" s="9"/>
      <c r="J27" s="10">
        <v>84</v>
      </c>
      <c r="K27" s="13">
        <v>384923</v>
      </c>
      <c r="L27" s="13">
        <f t="shared" si="0"/>
        <v>27195100</v>
      </c>
      <c r="M27" s="30" t="s">
        <v>177</v>
      </c>
      <c r="N27" s="15"/>
      <c r="O27" s="16" t="s">
        <v>178</v>
      </c>
    </row>
    <row r="28" spans="1:17" ht="98.25" customHeight="1" x14ac:dyDescent="0.3">
      <c r="A28" s="17">
        <v>28</v>
      </c>
      <c r="B28" s="9" t="s">
        <v>179</v>
      </c>
      <c r="C28" s="10" t="s">
        <v>180</v>
      </c>
      <c r="D28" s="10" t="s">
        <v>181</v>
      </c>
      <c r="E28" s="11" t="s">
        <v>182</v>
      </c>
      <c r="F28" s="10" t="s">
        <v>183</v>
      </c>
      <c r="G28" s="10" t="s">
        <v>184</v>
      </c>
      <c r="H28" s="12">
        <v>11</v>
      </c>
      <c r="I28" s="9"/>
      <c r="J28" s="10">
        <v>65</v>
      </c>
      <c r="K28" s="13">
        <v>1403556</v>
      </c>
      <c r="L28" s="13">
        <f t="shared" si="0"/>
        <v>28598656</v>
      </c>
      <c r="M28" s="30" t="s">
        <v>185</v>
      </c>
      <c r="N28" s="15"/>
      <c r="O28" s="27" t="s">
        <v>186</v>
      </c>
    </row>
    <row r="29" spans="1:17" ht="98.25" customHeight="1" x14ac:dyDescent="0.3">
      <c r="A29" s="8">
        <v>29</v>
      </c>
      <c r="B29" s="9" t="s">
        <v>187</v>
      </c>
      <c r="C29" s="10" t="s">
        <v>188</v>
      </c>
      <c r="D29" s="10" t="s">
        <v>189</v>
      </c>
      <c r="E29" s="11" t="s">
        <v>190</v>
      </c>
      <c r="F29" s="10" t="s">
        <v>191</v>
      </c>
      <c r="G29" s="10" t="s">
        <v>192</v>
      </c>
      <c r="H29" s="12">
        <v>11</v>
      </c>
      <c r="I29" s="9"/>
      <c r="J29" s="10">
        <v>85</v>
      </c>
      <c r="K29" s="13">
        <v>1432110</v>
      </c>
      <c r="L29" s="13">
        <f t="shared" si="0"/>
        <v>30030766</v>
      </c>
      <c r="M29" s="30" t="s">
        <v>193</v>
      </c>
      <c r="N29" s="15"/>
      <c r="O29" s="26"/>
    </row>
    <row r="30" spans="1:17" ht="138" customHeight="1" x14ac:dyDescent="0.3">
      <c r="A30" s="17">
        <v>30</v>
      </c>
      <c r="B30" s="9" t="s">
        <v>194</v>
      </c>
      <c r="C30" s="10" t="s">
        <v>195</v>
      </c>
      <c r="D30" s="10" t="s">
        <v>196</v>
      </c>
      <c r="E30" s="11" t="s">
        <v>197</v>
      </c>
      <c r="F30" s="10" t="s">
        <v>198</v>
      </c>
      <c r="G30" s="10" t="s">
        <v>199</v>
      </c>
      <c r="H30" s="12">
        <v>11</v>
      </c>
      <c r="I30" s="9"/>
      <c r="J30" s="10">
        <v>74</v>
      </c>
      <c r="K30" s="13">
        <v>368505</v>
      </c>
      <c r="L30" s="13">
        <f t="shared" si="0"/>
        <v>30399271</v>
      </c>
      <c r="M30" s="14"/>
      <c r="N30" s="27"/>
      <c r="O30" s="31" t="s">
        <v>200</v>
      </c>
    </row>
    <row r="31" spans="1:17" ht="116.25" customHeight="1" x14ac:dyDescent="0.3">
      <c r="A31" s="8">
        <v>31</v>
      </c>
      <c r="B31" s="9" t="s">
        <v>201</v>
      </c>
      <c r="C31" s="32" t="s">
        <v>202</v>
      </c>
      <c r="D31" s="32" t="s">
        <v>203</v>
      </c>
      <c r="E31" s="33" t="s">
        <v>204</v>
      </c>
      <c r="F31" s="10" t="s">
        <v>205</v>
      </c>
      <c r="G31" s="10" t="s">
        <v>206</v>
      </c>
      <c r="H31" s="12">
        <v>11</v>
      </c>
      <c r="I31" s="9"/>
      <c r="J31" s="10">
        <v>67</v>
      </c>
      <c r="K31" s="13">
        <v>428250</v>
      </c>
      <c r="L31" s="13">
        <f t="shared" si="0"/>
        <v>30827521</v>
      </c>
      <c r="M31" s="30" t="s">
        <v>193</v>
      </c>
      <c r="N31" s="27"/>
      <c r="O31" s="34" t="s">
        <v>207</v>
      </c>
      <c r="Q31" s="7" t="s">
        <v>208</v>
      </c>
    </row>
    <row r="32" spans="1:17" ht="98.25" customHeight="1" x14ac:dyDescent="0.3">
      <c r="A32" s="17">
        <v>32</v>
      </c>
      <c r="B32" s="9" t="s">
        <v>209</v>
      </c>
      <c r="C32" s="10" t="s">
        <v>210</v>
      </c>
      <c r="D32" s="10" t="s">
        <v>211</v>
      </c>
      <c r="E32" s="11" t="s">
        <v>212</v>
      </c>
      <c r="F32" s="10" t="s">
        <v>98</v>
      </c>
      <c r="G32" s="10" t="s">
        <v>213</v>
      </c>
      <c r="H32" s="12">
        <v>11</v>
      </c>
      <c r="I32" s="9"/>
      <c r="J32" s="10">
        <v>73</v>
      </c>
      <c r="K32" s="13">
        <v>774000</v>
      </c>
      <c r="L32" s="13">
        <f t="shared" si="0"/>
        <v>31601521</v>
      </c>
      <c r="M32" s="14"/>
      <c r="N32" s="35" t="s">
        <v>214</v>
      </c>
      <c r="O32" s="26"/>
    </row>
    <row r="33" spans="1:15" ht="116.25" customHeight="1" x14ac:dyDescent="0.3">
      <c r="A33" s="8">
        <v>33</v>
      </c>
      <c r="B33" s="9" t="s">
        <v>215</v>
      </c>
      <c r="C33" s="10" t="s">
        <v>216</v>
      </c>
      <c r="D33" s="10" t="s">
        <v>217</v>
      </c>
      <c r="E33" s="11" t="s">
        <v>218</v>
      </c>
      <c r="F33" s="10" t="s">
        <v>98</v>
      </c>
      <c r="G33" s="10" t="s">
        <v>219</v>
      </c>
      <c r="H33" s="12">
        <v>11</v>
      </c>
      <c r="I33" s="9"/>
      <c r="J33" s="10">
        <v>79</v>
      </c>
      <c r="K33" s="13">
        <v>193967</v>
      </c>
      <c r="L33" s="13">
        <f t="shared" si="0"/>
        <v>31795488</v>
      </c>
      <c r="M33" s="30" t="s">
        <v>220</v>
      </c>
      <c r="N33" s="15"/>
      <c r="O33" s="26"/>
    </row>
    <row r="34" spans="1:15" ht="98.25" customHeight="1" x14ac:dyDescent="0.3">
      <c r="A34" s="17">
        <v>34</v>
      </c>
      <c r="B34" s="9" t="s">
        <v>221</v>
      </c>
      <c r="C34" s="10" t="s">
        <v>222</v>
      </c>
      <c r="D34" s="10" t="s">
        <v>223</v>
      </c>
      <c r="E34" s="11" t="s">
        <v>224</v>
      </c>
      <c r="F34" s="10" t="s">
        <v>26</v>
      </c>
      <c r="G34" s="10" t="s">
        <v>225</v>
      </c>
      <c r="H34" s="12">
        <v>11</v>
      </c>
      <c r="I34" s="9"/>
      <c r="J34" s="10">
        <v>88</v>
      </c>
      <c r="K34" s="13">
        <v>2280000</v>
      </c>
      <c r="L34" s="13">
        <f t="shared" si="0"/>
        <v>34075488</v>
      </c>
      <c r="M34" s="14"/>
      <c r="N34" s="15"/>
      <c r="O34" s="16" t="s">
        <v>226</v>
      </c>
    </row>
    <row r="35" spans="1:15" ht="98.25" customHeight="1" x14ac:dyDescent="0.3">
      <c r="A35" s="8">
        <v>35</v>
      </c>
      <c r="B35" s="9" t="s">
        <v>227</v>
      </c>
      <c r="C35" s="10" t="s">
        <v>228</v>
      </c>
      <c r="D35" s="10" t="s">
        <v>229</v>
      </c>
      <c r="E35" s="11" t="s">
        <v>230</v>
      </c>
      <c r="F35" s="10" t="s">
        <v>26</v>
      </c>
      <c r="G35" s="10" t="s">
        <v>231</v>
      </c>
      <c r="H35" s="12">
        <v>11</v>
      </c>
      <c r="I35" s="9"/>
      <c r="J35" s="10">
        <v>85</v>
      </c>
      <c r="K35" s="13">
        <v>5000000</v>
      </c>
      <c r="L35" s="13">
        <f t="shared" si="0"/>
        <v>39075488</v>
      </c>
      <c r="M35" s="14"/>
      <c r="N35" s="15"/>
      <c r="O35" s="26"/>
    </row>
    <row r="36" spans="1:15" ht="98.25" customHeight="1" x14ac:dyDescent="0.3">
      <c r="A36" s="17">
        <v>36</v>
      </c>
      <c r="B36" s="9" t="s">
        <v>232</v>
      </c>
      <c r="C36" s="10" t="s">
        <v>233</v>
      </c>
      <c r="D36" s="10" t="s">
        <v>234</v>
      </c>
      <c r="E36" s="11" t="s">
        <v>235</v>
      </c>
      <c r="F36" s="10" t="s">
        <v>236</v>
      </c>
      <c r="G36" s="10" t="s">
        <v>237</v>
      </c>
      <c r="H36" s="12">
        <v>11</v>
      </c>
      <c r="I36" s="9"/>
      <c r="J36" s="10">
        <v>83</v>
      </c>
      <c r="K36" s="13">
        <v>545000</v>
      </c>
      <c r="L36" s="13">
        <f t="shared" si="0"/>
        <v>39620488</v>
      </c>
      <c r="M36" s="14"/>
      <c r="N36" s="15"/>
      <c r="O36" s="16"/>
    </row>
    <row r="37" spans="1:15" ht="98.25" customHeight="1" x14ac:dyDescent="0.3">
      <c r="A37" s="8">
        <v>37</v>
      </c>
      <c r="B37" s="9" t="s">
        <v>238</v>
      </c>
      <c r="C37" s="10" t="s">
        <v>239</v>
      </c>
      <c r="D37" s="10" t="s">
        <v>240</v>
      </c>
      <c r="E37" s="11" t="s">
        <v>241</v>
      </c>
      <c r="F37" s="10" t="s">
        <v>242</v>
      </c>
      <c r="G37" s="10" t="s">
        <v>243</v>
      </c>
      <c r="H37" s="12">
        <v>11</v>
      </c>
      <c r="I37" s="9"/>
      <c r="J37" s="10">
        <v>78</v>
      </c>
      <c r="K37" s="13">
        <v>450000</v>
      </c>
      <c r="L37" s="13">
        <f t="shared" si="0"/>
        <v>40070488</v>
      </c>
      <c r="M37" s="14"/>
      <c r="N37" s="15"/>
      <c r="O37" s="16" t="s">
        <v>244</v>
      </c>
    </row>
    <row r="38" spans="1:15" ht="93" customHeight="1" x14ac:dyDescent="0.3">
      <c r="A38" s="17">
        <v>38</v>
      </c>
      <c r="B38" s="9" t="s">
        <v>245</v>
      </c>
      <c r="C38" s="10" t="s">
        <v>246</v>
      </c>
      <c r="D38" s="10" t="s">
        <v>247</v>
      </c>
      <c r="E38" s="11" t="s">
        <v>248</v>
      </c>
      <c r="F38" s="10" t="s">
        <v>98</v>
      </c>
      <c r="G38" s="10" t="s">
        <v>249</v>
      </c>
      <c r="H38" s="12">
        <v>10</v>
      </c>
      <c r="I38" s="9"/>
      <c r="J38" s="10">
        <v>70</v>
      </c>
      <c r="K38" s="13">
        <v>440719</v>
      </c>
      <c r="L38" s="13">
        <f t="shared" si="0"/>
        <v>40511207</v>
      </c>
      <c r="M38" s="14"/>
      <c r="N38" s="15"/>
      <c r="O38" s="16" t="s">
        <v>250</v>
      </c>
    </row>
    <row r="39" spans="1:15" ht="98.25" customHeight="1" x14ac:dyDescent="0.3">
      <c r="A39" s="8">
        <v>49</v>
      </c>
      <c r="B39" s="9" t="s">
        <v>251</v>
      </c>
      <c r="C39" s="10" t="s">
        <v>252</v>
      </c>
      <c r="D39" s="10" t="s">
        <v>253</v>
      </c>
      <c r="E39" s="11" t="s">
        <v>254</v>
      </c>
      <c r="F39" s="10" t="s">
        <v>98</v>
      </c>
      <c r="G39" s="10" t="s">
        <v>255</v>
      </c>
      <c r="H39" s="12">
        <v>10</v>
      </c>
      <c r="I39" s="9" t="s">
        <v>256</v>
      </c>
      <c r="J39" s="10">
        <v>66</v>
      </c>
      <c r="K39" s="13">
        <v>1128000</v>
      </c>
      <c r="L39" s="13">
        <f>K39+L49</f>
        <v>53414195</v>
      </c>
      <c r="M39" s="14"/>
      <c r="N39" s="15"/>
      <c r="O39" s="16" t="s">
        <v>257</v>
      </c>
    </row>
    <row r="40" spans="1:15" ht="120" customHeight="1" x14ac:dyDescent="0.3">
      <c r="A40" s="8">
        <v>39</v>
      </c>
      <c r="B40" s="9" t="s">
        <v>258</v>
      </c>
      <c r="C40" s="10" t="s">
        <v>259</v>
      </c>
      <c r="D40" s="10" t="s">
        <v>260</v>
      </c>
      <c r="E40" s="11" t="s">
        <v>261</v>
      </c>
      <c r="F40" s="10" t="s">
        <v>262</v>
      </c>
      <c r="G40" s="10" t="s">
        <v>263</v>
      </c>
      <c r="H40" s="12">
        <v>10</v>
      </c>
      <c r="I40" s="9" t="s">
        <v>264</v>
      </c>
      <c r="J40" s="10">
        <v>56</v>
      </c>
      <c r="K40" s="13">
        <v>213300</v>
      </c>
      <c r="L40" s="13">
        <f>K40+L38</f>
        <v>40724507</v>
      </c>
      <c r="M40" s="30" t="s">
        <v>265</v>
      </c>
      <c r="N40" s="15"/>
      <c r="O40" s="26"/>
    </row>
    <row r="41" spans="1:15" ht="98.25" customHeight="1" x14ac:dyDescent="0.3">
      <c r="A41" s="17">
        <v>40</v>
      </c>
      <c r="B41" s="9" t="s">
        <v>266</v>
      </c>
      <c r="C41" s="10" t="s">
        <v>267</v>
      </c>
      <c r="D41" s="10" t="s">
        <v>268</v>
      </c>
      <c r="E41" s="11" t="s">
        <v>269</v>
      </c>
      <c r="F41" s="10" t="s">
        <v>270</v>
      </c>
      <c r="G41" s="10" t="s">
        <v>271</v>
      </c>
      <c r="H41" s="12">
        <v>10</v>
      </c>
      <c r="I41" s="9"/>
      <c r="J41" s="10">
        <v>82</v>
      </c>
      <c r="K41" s="13">
        <v>168400</v>
      </c>
      <c r="L41" s="13">
        <f t="shared" si="0"/>
        <v>40892907</v>
      </c>
      <c r="M41" s="14"/>
      <c r="N41" s="15"/>
      <c r="O41" s="16" t="s">
        <v>272</v>
      </c>
    </row>
    <row r="42" spans="1:15" ht="98.25" customHeight="1" x14ac:dyDescent="0.3">
      <c r="A42" s="8">
        <v>41</v>
      </c>
      <c r="B42" s="9" t="s">
        <v>273</v>
      </c>
      <c r="C42" s="10" t="s">
        <v>274</v>
      </c>
      <c r="D42" s="10" t="s">
        <v>275</v>
      </c>
      <c r="E42" s="11" t="s">
        <v>276</v>
      </c>
      <c r="F42" s="10" t="s">
        <v>98</v>
      </c>
      <c r="G42" s="10" t="s">
        <v>277</v>
      </c>
      <c r="H42" s="12">
        <v>10</v>
      </c>
      <c r="I42" s="9"/>
      <c r="J42" s="10">
        <v>76</v>
      </c>
      <c r="K42" s="13">
        <v>362699</v>
      </c>
      <c r="L42" s="13">
        <f t="shared" si="0"/>
        <v>41255606</v>
      </c>
      <c r="M42" s="14"/>
      <c r="N42" s="15"/>
      <c r="O42" s="16" t="s">
        <v>278</v>
      </c>
    </row>
    <row r="43" spans="1:15" ht="98.25" customHeight="1" x14ac:dyDescent="0.3">
      <c r="A43" s="17">
        <v>42</v>
      </c>
      <c r="B43" s="9" t="s">
        <v>279</v>
      </c>
      <c r="C43" s="10" t="s">
        <v>280</v>
      </c>
      <c r="D43" s="10" t="s">
        <v>281</v>
      </c>
      <c r="E43" s="11" t="s">
        <v>282</v>
      </c>
      <c r="F43" s="10" t="s">
        <v>84</v>
      </c>
      <c r="G43" s="10" t="s">
        <v>283</v>
      </c>
      <c r="H43" s="12">
        <v>10</v>
      </c>
      <c r="I43" s="9"/>
      <c r="J43" s="10">
        <v>76</v>
      </c>
      <c r="K43" s="13">
        <v>191580</v>
      </c>
      <c r="L43" s="13">
        <f t="shared" si="0"/>
        <v>41447186</v>
      </c>
      <c r="M43" s="14"/>
      <c r="N43" s="15"/>
      <c r="O43" s="34" t="s">
        <v>284</v>
      </c>
    </row>
    <row r="44" spans="1:15" ht="98.25" customHeight="1" x14ac:dyDescent="0.3">
      <c r="A44" s="8">
        <v>43</v>
      </c>
      <c r="B44" s="9" t="s">
        <v>285</v>
      </c>
      <c r="C44" s="10" t="s">
        <v>286</v>
      </c>
      <c r="D44" s="10" t="s">
        <v>287</v>
      </c>
      <c r="E44" s="11" t="s">
        <v>288</v>
      </c>
      <c r="F44" s="10" t="s">
        <v>289</v>
      </c>
      <c r="G44" s="10" t="s">
        <v>290</v>
      </c>
      <c r="H44" s="12">
        <v>10</v>
      </c>
      <c r="I44" s="9" t="s">
        <v>291</v>
      </c>
      <c r="J44" s="10">
        <v>78</v>
      </c>
      <c r="K44" s="13">
        <v>3271229</v>
      </c>
      <c r="L44" s="13">
        <f t="shared" si="0"/>
        <v>44718415</v>
      </c>
      <c r="M44" s="30" t="s">
        <v>292</v>
      </c>
      <c r="N44" s="35" t="s">
        <v>293</v>
      </c>
      <c r="O44" s="27" t="s">
        <v>294</v>
      </c>
    </row>
    <row r="45" spans="1:15" ht="98.25" customHeight="1" x14ac:dyDescent="0.3">
      <c r="A45" s="17">
        <v>44</v>
      </c>
      <c r="B45" s="9" t="s">
        <v>295</v>
      </c>
      <c r="C45" s="10" t="s">
        <v>296</v>
      </c>
      <c r="D45" s="10" t="s">
        <v>297</v>
      </c>
      <c r="E45" s="11" t="s">
        <v>298</v>
      </c>
      <c r="F45" s="10" t="s">
        <v>98</v>
      </c>
      <c r="G45" s="10" t="s">
        <v>299</v>
      </c>
      <c r="H45" s="12">
        <v>10</v>
      </c>
      <c r="I45" s="9"/>
      <c r="J45" s="10">
        <v>72</v>
      </c>
      <c r="K45" s="13">
        <v>398180</v>
      </c>
      <c r="L45" s="13">
        <f t="shared" si="0"/>
        <v>45116595</v>
      </c>
      <c r="M45" s="14"/>
      <c r="N45" s="15" t="s">
        <v>300</v>
      </c>
      <c r="O45" s="26" t="s">
        <v>301</v>
      </c>
    </row>
    <row r="46" spans="1:15" ht="118.5" customHeight="1" x14ac:dyDescent="0.3">
      <c r="A46" s="8">
        <v>45</v>
      </c>
      <c r="B46" s="9" t="s">
        <v>302</v>
      </c>
      <c r="C46" s="10" t="s">
        <v>303</v>
      </c>
      <c r="D46" s="10" t="s">
        <v>304</v>
      </c>
      <c r="E46" s="11" t="s">
        <v>305</v>
      </c>
      <c r="F46" s="10" t="s">
        <v>306</v>
      </c>
      <c r="G46" s="10" t="s">
        <v>307</v>
      </c>
      <c r="H46" s="12">
        <v>10</v>
      </c>
      <c r="I46" s="9"/>
      <c r="J46" s="10">
        <v>83</v>
      </c>
      <c r="K46" s="13">
        <v>3803600</v>
      </c>
      <c r="L46" s="13">
        <f t="shared" si="0"/>
        <v>48920195</v>
      </c>
      <c r="M46" s="14"/>
      <c r="N46" s="15"/>
      <c r="O46" s="26"/>
    </row>
    <row r="47" spans="1:15" ht="98.25" customHeight="1" x14ac:dyDescent="0.3">
      <c r="A47" s="17">
        <v>46</v>
      </c>
      <c r="B47" s="9" t="s">
        <v>308</v>
      </c>
      <c r="C47" s="10" t="s">
        <v>309</v>
      </c>
      <c r="D47" s="10" t="s">
        <v>310</v>
      </c>
      <c r="E47" s="11" t="s">
        <v>311</v>
      </c>
      <c r="F47" s="10" t="s">
        <v>312</v>
      </c>
      <c r="G47" s="10" t="s">
        <v>313</v>
      </c>
      <c r="H47" s="12">
        <v>10</v>
      </c>
      <c r="I47" s="28"/>
      <c r="J47" s="10">
        <v>70</v>
      </c>
      <c r="K47" s="13">
        <v>2836000</v>
      </c>
      <c r="L47" s="13">
        <f t="shared" si="0"/>
        <v>51756195</v>
      </c>
      <c r="M47" s="14"/>
      <c r="N47" s="15"/>
      <c r="O47" s="26" t="s">
        <v>314</v>
      </c>
    </row>
    <row r="48" spans="1:15" ht="98.25" customHeight="1" x14ac:dyDescent="0.3">
      <c r="A48" s="8">
        <v>47</v>
      </c>
      <c r="B48" s="9" t="s">
        <v>315</v>
      </c>
      <c r="C48" s="10" t="s">
        <v>316</v>
      </c>
      <c r="D48" s="10" t="s">
        <v>317</v>
      </c>
      <c r="E48" s="11" t="s">
        <v>318</v>
      </c>
      <c r="F48" s="10" t="s">
        <v>319</v>
      </c>
      <c r="G48" s="10" t="s">
        <v>320</v>
      </c>
      <c r="H48" s="12">
        <v>10</v>
      </c>
      <c r="I48" s="9"/>
      <c r="J48" s="10">
        <v>80</v>
      </c>
      <c r="K48" s="13">
        <v>160000</v>
      </c>
      <c r="L48" s="13">
        <f t="shared" si="0"/>
        <v>51916195</v>
      </c>
      <c r="M48" s="14"/>
      <c r="N48" s="15"/>
      <c r="O48" s="26" t="s">
        <v>321</v>
      </c>
    </row>
    <row r="49" spans="1:15" ht="98.25" customHeight="1" x14ac:dyDescent="0.3">
      <c r="A49" s="17">
        <v>48</v>
      </c>
      <c r="B49" s="9" t="s">
        <v>322</v>
      </c>
      <c r="C49" s="10" t="s">
        <v>323</v>
      </c>
      <c r="D49" s="10" t="s">
        <v>324</v>
      </c>
      <c r="E49" s="11" t="s">
        <v>325</v>
      </c>
      <c r="F49" s="10" t="s">
        <v>59</v>
      </c>
      <c r="G49" s="10" t="s">
        <v>326</v>
      </c>
      <c r="H49" s="12">
        <v>9</v>
      </c>
      <c r="I49" s="9"/>
      <c r="J49" s="10">
        <v>82</v>
      </c>
      <c r="K49" s="13">
        <v>370000</v>
      </c>
      <c r="L49" s="13">
        <f t="shared" si="0"/>
        <v>52286195</v>
      </c>
      <c r="M49" s="30" t="s">
        <v>327</v>
      </c>
      <c r="N49" s="15"/>
      <c r="O49" s="26"/>
    </row>
    <row r="50" spans="1:15" ht="98.25" customHeight="1" x14ac:dyDescent="0.3">
      <c r="A50" s="17">
        <v>50</v>
      </c>
      <c r="B50" s="9" t="s">
        <v>328</v>
      </c>
      <c r="C50" s="10" t="s">
        <v>329</v>
      </c>
      <c r="D50" s="10" t="s">
        <v>330</v>
      </c>
      <c r="E50" s="11" t="s">
        <v>331</v>
      </c>
      <c r="F50" s="10" t="s">
        <v>98</v>
      </c>
      <c r="G50" s="10" t="s">
        <v>332</v>
      </c>
      <c r="H50" s="12">
        <v>9</v>
      </c>
      <c r="I50" s="9"/>
      <c r="J50" s="10">
        <v>53</v>
      </c>
      <c r="K50" s="13">
        <v>767060</v>
      </c>
      <c r="L50" s="13">
        <f>K50+L39</f>
        <v>54181255</v>
      </c>
      <c r="M50" s="14"/>
      <c r="N50" s="15"/>
      <c r="O50" s="31" t="s">
        <v>333</v>
      </c>
    </row>
    <row r="51" spans="1:15" ht="98.25" customHeight="1" x14ac:dyDescent="0.3">
      <c r="A51" s="8">
        <v>51</v>
      </c>
      <c r="B51" s="9" t="s">
        <v>334</v>
      </c>
      <c r="C51" s="10" t="s">
        <v>335</v>
      </c>
      <c r="D51" s="10" t="s">
        <v>336</v>
      </c>
      <c r="E51" s="11" t="s">
        <v>337</v>
      </c>
      <c r="F51" s="10" t="s">
        <v>98</v>
      </c>
      <c r="G51" s="10" t="s">
        <v>338</v>
      </c>
      <c r="H51" s="12">
        <v>9</v>
      </c>
      <c r="I51" s="9"/>
      <c r="J51" s="10">
        <v>73</v>
      </c>
      <c r="K51" s="13">
        <v>474939</v>
      </c>
      <c r="L51" s="13">
        <f t="shared" si="0"/>
        <v>54656194</v>
      </c>
      <c r="M51" s="14"/>
      <c r="N51" s="15"/>
      <c r="O51" s="26"/>
    </row>
    <row r="52" spans="1:15" ht="98.25" customHeight="1" x14ac:dyDescent="0.3">
      <c r="A52" s="17">
        <v>52</v>
      </c>
      <c r="B52" s="9" t="s">
        <v>339</v>
      </c>
      <c r="C52" s="10" t="s">
        <v>340</v>
      </c>
      <c r="D52" s="10" t="s">
        <v>341</v>
      </c>
      <c r="E52" s="11" t="s">
        <v>342</v>
      </c>
      <c r="F52" s="10" t="s">
        <v>343</v>
      </c>
      <c r="G52" s="10" t="s">
        <v>344</v>
      </c>
      <c r="H52" s="12">
        <v>9</v>
      </c>
      <c r="I52" s="9"/>
      <c r="J52" s="10">
        <v>71</v>
      </c>
      <c r="K52" s="13">
        <v>755544</v>
      </c>
      <c r="L52" s="13">
        <f t="shared" si="0"/>
        <v>55411738</v>
      </c>
      <c r="M52" s="30" t="s">
        <v>193</v>
      </c>
      <c r="N52" s="15"/>
      <c r="O52" s="36" t="s">
        <v>207</v>
      </c>
    </row>
    <row r="53" spans="1:15" ht="98.25" customHeight="1" x14ac:dyDescent="0.3">
      <c r="A53" s="8">
        <v>53</v>
      </c>
      <c r="B53" s="9" t="s">
        <v>345</v>
      </c>
      <c r="C53" s="10" t="s">
        <v>346</v>
      </c>
      <c r="D53" s="10" t="s">
        <v>347</v>
      </c>
      <c r="E53" s="11" t="s">
        <v>348</v>
      </c>
      <c r="F53" s="10" t="s">
        <v>349</v>
      </c>
      <c r="G53" s="10" t="s">
        <v>350</v>
      </c>
      <c r="H53" s="12">
        <v>9</v>
      </c>
      <c r="I53" s="9"/>
      <c r="J53" s="10">
        <v>69</v>
      </c>
      <c r="K53" s="13">
        <v>252898</v>
      </c>
      <c r="L53" s="13">
        <f t="shared" si="0"/>
        <v>55664636</v>
      </c>
      <c r="M53" s="30" t="s">
        <v>351</v>
      </c>
      <c r="N53" s="15"/>
      <c r="O53" s="26"/>
    </row>
    <row r="54" spans="1:15" ht="98.25" customHeight="1" x14ac:dyDescent="0.3">
      <c r="A54" s="17">
        <v>54</v>
      </c>
      <c r="B54" s="9" t="s">
        <v>352</v>
      </c>
      <c r="C54" s="10" t="s">
        <v>353</v>
      </c>
      <c r="D54" s="10" t="s">
        <v>354</v>
      </c>
      <c r="E54" s="11" t="s">
        <v>355</v>
      </c>
      <c r="F54" s="10" t="s">
        <v>356</v>
      </c>
      <c r="G54" s="10" t="s">
        <v>357</v>
      </c>
      <c r="H54" s="12">
        <v>9</v>
      </c>
      <c r="I54" s="9"/>
      <c r="J54" s="10">
        <v>55</v>
      </c>
      <c r="K54" s="13">
        <v>100000</v>
      </c>
      <c r="L54" s="13">
        <f t="shared" si="0"/>
        <v>55764636</v>
      </c>
      <c r="M54" s="14"/>
      <c r="N54" s="15"/>
      <c r="O54" s="26"/>
    </row>
    <row r="55" spans="1:15" ht="98.25" customHeight="1" x14ac:dyDescent="0.3">
      <c r="A55" s="8">
        <v>55</v>
      </c>
      <c r="B55" s="9" t="s">
        <v>358</v>
      </c>
      <c r="C55" s="10" t="s">
        <v>359</v>
      </c>
      <c r="D55" s="10" t="s">
        <v>360</v>
      </c>
      <c r="E55" s="11" t="s">
        <v>361</v>
      </c>
      <c r="F55" s="10" t="s">
        <v>362</v>
      </c>
      <c r="G55" s="10" t="s">
        <v>363</v>
      </c>
      <c r="H55" s="12">
        <v>9</v>
      </c>
      <c r="I55" s="9"/>
      <c r="J55" s="10">
        <v>85</v>
      </c>
      <c r="K55" s="13">
        <v>441128</v>
      </c>
      <c r="L55" s="13">
        <f t="shared" si="0"/>
        <v>56205764</v>
      </c>
      <c r="M55" s="14"/>
      <c r="N55" s="15"/>
      <c r="O55" s="27" t="s">
        <v>364</v>
      </c>
    </row>
    <row r="56" spans="1:15" ht="98.25" customHeight="1" x14ac:dyDescent="0.3">
      <c r="A56" s="17">
        <v>56</v>
      </c>
      <c r="B56" s="9" t="s">
        <v>365</v>
      </c>
      <c r="C56" s="10" t="s">
        <v>366</v>
      </c>
      <c r="D56" s="10" t="s">
        <v>367</v>
      </c>
      <c r="E56" s="11" t="s">
        <v>368</v>
      </c>
      <c r="F56" s="10" t="s">
        <v>369</v>
      </c>
      <c r="G56" s="10" t="s">
        <v>370</v>
      </c>
      <c r="H56" s="12">
        <v>9</v>
      </c>
      <c r="I56" s="9"/>
      <c r="J56" s="10">
        <v>80</v>
      </c>
      <c r="K56" s="13">
        <v>279382</v>
      </c>
      <c r="L56" s="13">
        <f t="shared" si="0"/>
        <v>56485146</v>
      </c>
      <c r="M56" s="14"/>
      <c r="N56" s="15"/>
      <c r="O56" s="16"/>
    </row>
    <row r="57" spans="1:15" ht="98.25" customHeight="1" x14ac:dyDescent="0.3">
      <c r="A57" s="8">
        <v>57</v>
      </c>
      <c r="B57" s="9" t="s">
        <v>371</v>
      </c>
      <c r="C57" s="10" t="s">
        <v>372</v>
      </c>
      <c r="D57" s="10" t="s">
        <v>373</v>
      </c>
      <c r="E57" s="11" t="s">
        <v>374</v>
      </c>
      <c r="F57" s="10" t="s">
        <v>98</v>
      </c>
      <c r="G57" s="10" t="s">
        <v>375</v>
      </c>
      <c r="H57" s="12">
        <v>9</v>
      </c>
      <c r="I57" s="9"/>
      <c r="J57" s="10">
        <v>74</v>
      </c>
      <c r="K57" s="13">
        <v>300546</v>
      </c>
      <c r="L57" s="13">
        <f t="shared" si="0"/>
        <v>56785692</v>
      </c>
      <c r="M57" s="14"/>
      <c r="N57" s="15"/>
      <c r="O57" s="26"/>
    </row>
    <row r="58" spans="1:15" ht="98.25" customHeight="1" x14ac:dyDescent="0.3">
      <c r="A58" s="17">
        <v>58</v>
      </c>
      <c r="B58" s="9" t="s">
        <v>376</v>
      </c>
      <c r="C58" s="10" t="s">
        <v>377</v>
      </c>
      <c r="D58" s="10" t="s">
        <v>378</v>
      </c>
      <c r="E58" s="11" t="s">
        <v>379</v>
      </c>
      <c r="F58" s="10" t="s">
        <v>26</v>
      </c>
      <c r="G58" s="10" t="s">
        <v>225</v>
      </c>
      <c r="H58" s="12">
        <v>9</v>
      </c>
      <c r="I58" s="9"/>
      <c r="J58" s="10">
        <v>91</v>
      </c>
      <c r="K58" s="13">
        <v>5875000</v>
      </c>
      <c r="L58" s="13">
        <f t="shared" si="0"/>
        <v>62660692</v>
      </c>
      <c r="M58" s="14"/>
      <c r="N58" s="15"/>
      <c r="O58" s="16" t="s">
        <v>28</v>
      </c>
    </row>
    <row r="59" spans="1:15" ht="98.25" customHeight="1" x14ac:dyDescent="0.3">
      <c r="A59" s="8">
        <v>59</v>
      </c>
      <c r="B59" s="9" t="s">
        <v>380</v>
      </c>
      <c r="C59" s="10" t="s">
        <v>381</v>
      </c>
      <c r="D59" s="10" t="s">
        <v>382</v>
      </c>
      <c r="E59" s="11" t="s">
        <v>383</v>
      </c>
      <c r="F59" s="10" t="s">
        <v>384</v>
      </c>
      <c r="G59" s="10" t="s">
        <v>385</v>
      </c>
      <c r="H59" s="12">
        <v>9</v>
      </c>
      <c r="I59" s="9"/>
      <c r="J59" s="10">
        <v>83</v>
      </c>
      <c r="K59" s="13">
        <v>2538000</v>
      </c>
      <c r="L59" s="13">
        <f t="shared" si="0"/>
        <v>65198692</v>
      </c>
      <c r="M59" s="14"/>
      <c r="N59" s="15"/>
      <c r="O59" s="26"/>
    </row>
    <row r="60" spans="1:15" ht="98.25" customHeight="1" x14ac:dyDescent="0.3">
      <c r="A60" s="17">
        <v>60</v>
      </c>
      <c r="B60" s="9" t="s">
        <v>386</v>
      </c>
      <c r="C60" s="10" t="s">
        <v>387</v>
      </c>
      <c r="D60" s="10" t="s">
        <v>388</v>
      </c>
      <c r="E60" s="11" t="s">
        <v>389</v>
      </c>
      <c r="F60" s="10" t="s">
        <v>26</v>
      </c>
      <c r="G60" s="10" t="s">
        <v>390</v>
      </c>
      <c r="H60" s="12">
        <v>9</v>
      </c>
      <c r="I60" s="9"/>
      <c r="J60" s="10">
        <v>82</v>
      </c>
      <c r="K60" s="13">
        <v>10000000</v>
      </c>
      <c r="L60" s="13">
        <f t="shared" si="0"/>
        <v>75198692</v>
      </c>
      <c r="M60" s="30" t="s">
        <v>391</v>
      </c>
      <c r="N60" s="15"/>
      <c r="O60" s="26" t="s">
        <v>392</v>
      </c>
    </row>
    <row r="61" spans="1:15" ht="103.5" customHeight="1" x14ac:dyDescent="0.3">
      <c r="A61" s="8">
        <v>61</v>
      </c>
      <c r="B61" s="9" t="s">
        <v>393</v>
      </c>
      <c r="C61" s="10" t="s">
        <v>394</v>
      </c>
      <c r="D61" s="10" t="s">
        <v>395</v>
      </c>
      <c r="E61" s="11" t="s">
        <v>396</v>
      </c>
      <c r="F61" s="10" t="s">
        <v>98</v>
      </c>
      <c r="G61" s="10" t="s">
        <v>397</v>
      </c>
      <c r="H61" s="12">
        <v>8</v>
      </c>
      <c r="I61" s="9"/>
      <c r="J61" s="10">
        <v>83</v>
      </c>
      <c r="K61" s="13">
        <v>529139</v>
      </c>
      <c r="L61" s="13">
        <f t="shared" si="0"/>
        <v>75727831</v>
      </c>
      <c r="M61" s="14"/>
      <c r="N61" s="15"/>
      <c r="O61" s="26" t="s">
        <v>398</v>
      </c>
    </row>
    <row r="62" spans="1:15" ht="98.25" customHeight="1" x14ac:dyDescent="0.3">
      <c r="A62" s="17">
        <v>62</v>
      </c>
      <c r="B62" s="9" t="s">
        <v>399</v>
      </c>
      <c r="C62" s="10" t="s">
        <v>400</v>
      </c>
      <c r="D62" s="10" t="s">
        <v>401</v>
      </c>
      <c r="E62" s="11" t="s">
        <v>402</v>
      </c>
      <c r="F62" s="10" t="s">
        <v>98</v>
      </c>
      <c r="G62" s="10" t="s">
        <v>403</v>
      </c>
      <c r="H62" s="12">
        <v>8</v>
      </c>
      <c r="I62" s="9"/>
      <c r="J62" s="10">
        <v>67</v>
      </c>
      <c r="K62" s="13">
        <v>238000</v>
      </c>
      <c r="L62" s="13">
        <f t="shared" si="0"/>
        <v>75965831</v>
      </c>
      <c r="M62" s="30" t="s">
        <v>404</v>
      </c>
      <c r="N62" s="15"/>
      <c r="O62" s="26"/>
    </row>
    <row r="63" spans="1:15" ht="98.25" customHeight="1" x14ac:dyDescent="0.3">
      <c r="A63" s="8">
        <v>63</v>
      </c>
      <c r="B63" s="9" t="s">
        <v>405</v>
      </c>
      <c r="C63" s="10" t="s">
        <v>406</v>
      </c>
      <c r="D63" s="10" t="s">
        <v>407</v>
      </c>
      <c r="E63" s="11" t="s">
        <v>408</v>
      </c>
      <c r="F63" s="10" t="s">
        <v>98</v>
      </c>
      <c r="G63" s="10" t="s">
        <v>409</v>
      </c>
      <c r="H63" s="12">
        <v>8</v>
      </c>
      <c r="I63" s="9"/>
      <c r="J63" s="10">
        <v>58</v>
      </c>
      <c r="K63" s="13">
        <v>751048</v>
      </c>
      <c r="L63" s="13">
        <f t="shared" si="0"/>
        <v>76716879</v>
      </c>
      <c r="M63" s="14"/>
      <c r="N63" s="15"/>
      <c r="O63" s="26"/>
    </row>
    <row r="64" spans="1:15" ht="98.25" customHeight="1" x14ac:dyDescent="0.3">
      <c r="A64" s="17">
        <v>64</v>
      </c>
      <c r="B64" s="9" t="s">
        <v>410</v>
      </c>
      <c r="C64" s="10" t="s">
        <v>411</v>
      </c>
      <c r="D64" s="10" t="s">
        <v>412</v>
      </c>
      <c r="E64" s="11" t="s">
        <v>413</v>
      </c>
      <c r="F64" s="10" t="s">
        <v>98</v>
      </c>
      <c r="G64" s="10" t="s">
        <v>414</v>
      </c>
      <c r="H64" s="12">
        <v>8</v>
      </c>
      <c r="I64" s="9"/>
      <c r="J64" s="10">
        <v>41</v>
      </c>
      <c r="K64" s="13">
        <v>460000</v>
      </c>
      <c r="L64" s="13">
        <f t="shared" si="0"/>
        <v>77176879</v>
      </c>
      <c r="M64" s="30" t="s">
        <v>415</v>
      </c>
      <c r="N64" s="15" t="s">
        <v>416</v>
      </c>
      <c r="O64" s="26"/>
    </row>
    <row r="65" spans="1:17" ht="98.25" customHeight="1" x14ac:dyDescent="0.3">
      <c r="A65" s="8">
        <v>65</v>
      </c>
      <c r="B65" s="9" t="s">
        <v>417</v>
      </c>
      <c r="C65" s="10" t="s">
        <v>418</v>
      </c>
      <c r="D65" s="10" t="s">
        <v>419</v>
      </c>
      <c r="E65" s="11" t="s">
        <v>420</v>
      </c>
      <c r="F65" s="10" t="s">
        <v>369</v>
      </c>
      <c r="G65" s="10" t="s">
        <v>421</v>
      </c>
      <c r="H65" s="12">
        <v>8</v>
      </c>
      <c r="I65" s="9"/>
      <c r="J65" s="10">
        <v>67</v>
      </c>
      <c r="K65" s="13">
        <v>198640</v>
      </c>
      <c r="L65" s="13">
        <f t="shared" si="0"/>
        <v>77375519</v>
      </c>
      <c r="M65" s="14"/>
      <c r="N65" s="15"/>
      <c r="O65" s="26"/>
    </row>
    <row r="66" spans="1:17" ht="98.25" customHeight="1" x14ac:dyDescent="0.3">
      <c r="A66" s="17">
        <v>66</v>
      </c>
      <c r="B66" s="9" t="s">
        <v>422</v>
      </c>
      <c r="C66" s="10" t="s">
        <v>423</v>
      </c>
      <c r="D66" s="10" t="s">
        <v>424</v>
      </c>
      <c r="E66" s="11" t="s">
        <v>425</v>
      </c>
      <c r="F66" s="10" t="s">
        <v>426</v>
      </c>
      <c r="G66" s="10" t="s">
        <v>427</v>
      </c>
      <c r="H66" s="12">
        <v>8</v>
      </c>
      <c r="I66" s="9"/>
      <c r="J66" s="10">
        <v>64</v>
      </c>
      <c r="K66" s="13">
        <v>185438</v>
      </c>
      <c r="L66" s="13">
        <f t="shared" si="0"/>
        <v>77560957</v>
      </c>
      <c r="M66" s="14"/>
      <c r="N66" s="15"/>
      <c r="O66" s="16" t="s">
        <v>428</v>
      </c>
    </row>
    <row r="67" spans="1:17" ht="98.25" customHeight="1" x14ac:dyDescent="0.3">
      <c r="A67" s="8">
        <v>67</v>
      </c>
      <c r="B67" s="9" t="s">
        <v>429</v>
      </c>
      <c r="C67" s="10" t="s">
        <v>430</v>
      </c>
      <c r="D67" s="10" t="s">
        <v>431</v>
      </c>
      <c r="E67" s="11" t="s">
        <v>432</v>
      </c>
      <c r="F67" s="10" t="s">
        <v>26</v>
      </c>
      <c r="G67" s="10" t="s">
        <v>27</v>
      </c>
      <c r="H67" s="12">
        <v>8</v>
      </c>
      <c r="I67" s="9"/>
      <c r="J67" s="10">
        <v>58</v>
      </c>
      <c r="K67" s="13">
        <v>191824</v>
      </c>
      <c r="L67" s="13">
        <f t="shared" si="0"/>
        <v>77752781</v>
      </c>
      <c r="M67" s="14"/>
      <c r="N67" s="15"/>
      <c r="O67" s="16" t="s">
        <v>28</v>
      </c>
    </row>
    <row r="68" spans="1:17" ht="98.25" customHeight="1" x14ac:dyDescent="0.3">
      <c r="A68" s="17">
        <v>68</v>
      </c>
      <c r="B68" s="9" t="s">
        <v>433</v>
      </c>
      <c r="C68" s="10" t="s">
        <v>434</v>
      </c>
      <c r="D68" s="10" t="s">
        <v>435</v>
      </c>
      <c r="E68" s="11" t="s">
        <v>436</v>
      </c>
      <c r="F68" s="10" t="s">
        <v>98</v>
      </c>
      <c r="G68" s="10" t="s">
        <v>437</v>
      </c>
      <c r="H68" s="12">
        <v>8</v>
      </c>
      <c r="I68" s="9"/>
      <c r="J68" s="10">
        <v>82</v>
      </c>
      <c r="K68" s="13">
        <v>450000</v>
      </c>
      <c r="L68" s="13">
        <f t="shared" si="0"/>
        <v>78202781</v>
      </c>
      <c r="M68" s="14"/>
      <c r="N68" s="15"/>
      <c r="O68" s="26" t="s">
        <v>438</v>
      </c>
    </row>
    <row r="69" spans="1:17" ht="136.5" customHeight="1" x14ac:dyDescent="0.3">
      <c r="A69" s="8">
        <v>69</v>
      </c>
      <c r="B69" s="9" t="s">
        <v>439</v>
      </c>
      <c r="C69" s="10" t="s">
        <v>440</v>
      </c>
      <c r="D69" s="10" t="s">
        <v>441</v>
      </c>
      <c r="E69" s="11" t="s">
        <v>442</v>
      </c>
      <c r="F69" s="10" t="s">
        <v>152</v>
      </c>
      <c r="G69" s="10" t="s">
        <v>443</v>
      </c>
      <c r="H69" s="12">
        <v>8</v>
      </c>
      <c r="I69" s="9"/>
      <c r="J69" s="10">
        <v>77</v>
      </c>
      <c r="K69" s="13">
        <v>910000</v>
      </c>
      <c r="L69" s="13">
        <f t="shared" ref="L69:L132" si="1">K69+L68</f>
        <v>79112781</v>
      </c>
      <c r="M69" s="14"/>
      <c r="N69" s="15"/>
      <c r="O69" s="16" t="s">
        <v>444</v>
      </c>
    </row>
    <row r="70" spans="1:17" ht="98.25" customHeight="1" x14ac:dyDescent="0.3">
      <c r="A70" s="17">
        <v>70</v>
      </c>
      <c r="B70" s="9" t="s">
        <v>445</v>
      </c>
      <c r="C70" s="10" t="s">
        <v>446</v>
      </c>
      <c r="D70" s="10" t="s">
        <v>447</v>
      </c>
      <c r="E70" s="11" t="s">
        <v>448</v>
      </c>
      <c r="F70" s="10" t="s">
        <v>98</v>
      </c>
      <c r="G70" s="10" t="s">
        <v>449</v>
      </c>
      <c r="H70" s="12">
        <v>8</v>
      </c>
      <c r="I70" s="9"/>
      <c r="J70" s="10">
        <v>77</v>
      </c>
      <c r="K70" s="13">
        <v>299000</v>
      </c>
      <c r="L70" s="13">
        <f t="shared" si="1"/>
        <v>79411781</v>
      </c>
      <c r="M70" s="14"/>
      <c r="N70" s="15"/>
      <c r="O70" s="26"/>
    </row>
    <row r="71" spans="1:17" ht="98.25" customHeight="1" x14ac:dyDescent="0.3">
      <c r="A71" s="8">
        <v>71</v>
      </c>
      <c r="B71" s="9" t="s">
        <v>450</v>
      </c>
      <c r="C71" s="10" t="s">
        <v>451</v>
      </c>
      <c r="D71" s="10" t="s">
        <v>452</v>
      </c>
      <c r="E71" s="11" t="s">
        <v>453</v>
      </c>
      <c r="F71" s="10" t="s">
        <v>98</v>
      </c>
      <c r="G71" s="10" t="s">
        <v>454</v>
      </c>
      <c r="H71" s="12">
        <v>8</v>
      </c>
      <c r="I71" s="9"/>
      <c r="J71" s="10">
        <v>75</v>
      </c>
      <c r="K71" s="13">
        <v>255000</v>
      </c>
      <c r="L71" s="13">
        <f t="shared" si="1"/>
        <v>79666781</v>
      </c>
      <c r="M71" s="14"/>
      <c r="N71" s="15"/>
      <c r="O71" s="16"/>
    </row>
    <row r="72" spans="1:17" ht="102.75" customHeight="1" x14ac:dyDescent="0.3">
      <c r="A72" s="17">
        <v>72</v>
      </c>
      <c r="B72" s="9" t="s">
        <v>455</v>
      </c>
      <c r="C72" s="10" t="s">
        <v>456</v>
      </c>
      <c r="D72" s="10" t="s">
        <v>457</v>
      </c>
      <c r="E72" s="11" t="s">
        <v>458</v>
      </c>
      <c r="F72" s="10" t="s">
        <v>98</v>
      </c>
      <c r="G72" s="10" t="s">
        <v>459</v>
      </c>
      <c r="H72" s="12">
        <v>8</v>
      </c>
      <c r="I72" s="9"/>
      <c r="J72" s="10">
        <v>73</v>
      </c>
      <c r="K72" s="13">
        <v>427000</v>
      </c>
      <c r="L72" s="13">
        <f t="shared" si="1"/>
        <v>80093781</v>
      </c>
      <c r="M72" s="30" t="s">
        <v>460</v>
      </c>
      <c r="N72" s="15"/>
      <c r="O72" s="31" t="s">
        <v>461</v>
      </c>
    </row>
    <row r="73" spans="1:17" ht="179.25" customHeight="1" x14ac:dyDescent="0.3">
      <c r="A73" s="8">
        <v>73</v>
      </c>
      <c r="B73" s="9" t="s">
        <v>462</v>
      </c>
      <c r="C73" s="10" t="s">
        <v>463</v>
      </c>
      <c r="D73" s="10" t="s">
        <v>464</v>
      </c>
      <c r="E73" s="11" t="s">
        <v>465</v>
      </c>
      <c r="F73" s="10" t="s">
        <v>26</v>
      </c>
      <c r="G73" s="10" t="s">
        <v>466</v>
      </c>
      <c r="H73" s="12">
        <v>8</v>
      </c>
      <c r="I73" s="9"/>
      <c r="J73" s="10">
        <v>75</v>
      </c>
      <c r="K73" s="13">
        <v>182267</v>
      </c>
      <c r="L73" s="13">
        <f t="shared" si="1"/>
        <v>80276048</v>
      </c>
      <c r="M73" s="14"/>
      <c r="N73" s="15"/>
      <c r="O73" s="26" t="s">
        <v>467</v>
      </c>
      <c r="Q73" s="7" t="s">
        <v>468</v>
      </c>
    </row>
    <row r="74" spans="1:17" ht="98.25" customHeight="1" x14ac:dyDescent="0.3">
      <c r="A74" s="17">
        <v>74</v>
      </c>
      <c r="B74" s="9" t="s">
        <v>469</v>
      </c>
      <c r="C74" s="10" t="s">
        <v>470</v>
      </c>
      <c r="D74" s="10" t="s">
        <v>471</v>
      </c>
      <c r="E74" s="11" t="s">
        <v>472</v>
      </c>
      <c r="F74" s="10" t="s">
        <v>473</v>
      </c>
      <c r="G74" s="10" t="s">
        <v>474</v>
      </c>
      <c r="H74" s="12">
        <v>8</v>
      </c>
      <c r="I74" s="9"/>
      <c r="J74" s="10">
        <v>68</v>
      </c>
      <c r="K74" s="13">
        <v>514865</v>
      </c>
      <c r="L74" s="13">
        <f t="shared" si="1"/>
        <v>80790913</v>
      </c>
      <c r="M74" s="14"/>
      <c r="N74" s="15"/>
      <c r="O74" s="26" t="s">
        <v>475</v>
      </c>
    </row>
    <row r="75" spans="1:17" ht="98.25" customHeight="1" x14ac:dyDescent="0.3">
      <c r="A75" s="8">
        <v>75</v>
      </c>
      <c r="B75" s="9" t="s">
        <v>476</v>
      </c>
      <c r="C75" s="10" t="s">
        <v>477</v>
      </c>
      <c r="D75" s="10" t="s">
        <v>478</v>
      </c>
      <c r="E75" s="11" t="s">
        <v>479</v>
      </c>
      <c r="F75" s="10" t="s">
        <v>26</v>
      </c>
      <c r="G75" s="10" t="s">
        <v>480</v>
      </c>
      <c r="H75" s="12">
        <v>8</v>
      </c>
      <c r="I75" s="9"/>
      <c r="J75" s="10">
        <v>79</v>
      </c>
      <c r="K75" s="13">
        <v>5929174</v>
      </c>
      <c r="L75" s="13">
        <f t="shared" si="1"/>
        <v>86720087</v>
      </c>
      <c r="M75" s="30" t="s">
        <v>481</v>
      </c>
      <c r="N75" s="15" t="s">
        <v>482</v>
      </c>
      <c r="O75" s="34" t="s">
        <v>483</v>
      </c>
    </row>
    <row r="76" spans="1:17" ht="98.25" customHeight="1" x14ac:dyDescent="0.3">
      <c r="A76" s="17">
        <v>76</v>
      </c>
      <c r="B76" s="9" t="s">
        <v>484</v>
      </c>
      <c r="C76" s="10" t="s">
        <v>485</v>
      </c>
      <c r="D76" s="10" t="s">
        <v>486</v>
      </c>
      <c r="E76" s="11" t="s">
        <v>487</v>
      </c>
      <c r="F76" s="10" t="s">
        <v>488</v>
      </c>
      <c r="G76" s="10" t="s">
        <v>489</v>
      </c>
      <c r="H76" s="12">
        <v>8</v>
      </c>
      <c r="I76" s="9"/>
      <c r="J76" s="10">
        <v>72</v>
      </c>
      <c r="K76" s="13">
        <v>658137</v>
      </c>
      <c r="L76" s="13">
        <f t="shared" si="1"/>
        <v>87378224</v>
      </c>
      <c r="M76" s="30" t="s">
        <v>490</v>
      </c>
      <c r="N76" s="35" t="s">
        <v>491</v>
      </c>
      <c r="O76" s="34" t="s">
        <v>207</v>
      </c>
    </row>
    <row r="77" spans="1:17" ht="98.25" customHeight="1" x14ac:dyDescent="0.3">
      <c r="A77" s="8">
        <v>77</v>
      </c>
      <c r="B77" s="9" t="s">
        <v>492</v>
      </c>
      <c r="C77" s="10" t="s">
        <v>493</v>
      </c>
      <c r="D77" s="10" t="s">
        <v>494</v>
      </c>
      <c r="E77" s="11" t="s">
        <v>495</v>
      </c>
      <c r="F77" s="10" t="s">
        <v>496</v>
      </c>
      <c r="G77" s="10" t="s">
        <v>497</v>
      </c>
      <c r="H77" s="12">
        <v>8</v>
      </c>
      <c r="I77" s="9"/>
      <c r="J77" s="10">
        <v>80</v>
      </c>
      <c r="K77" s="13">
        <v>284068</v>
      </c>
      <c r="L77" s="13">
        <f t="shared" si="1"/>
        <v>87662292</v>
      </c>
      <c r="M77" s="14"/>
      <c r="N77" s="15"/>
      <c r="O77" s="29"/>
    </row>
    <row r="78" spans="1:17" ht="98.25" customHeight="1" x14ac:dyDescent="0.3">
      <c r="A78" s="17">
        <v>78</v>
      </c>
      <c r="B78" s="9" t="s">
        <v>498</v>
      </c>
      <c r="C78" s="10" t="s">
        <v>499</v>
      </c>
      <c r="D78" s="10" t="s">
        <v>500</v>
      </c>
      <c r="E78" s="11" t="s">
        <v>501</v>
      </c>
      <c r="F78" s="10" t="s">
        <v>502</v>
      </c>
      <c r="G78" s="10" t="s">
        <v>503</v>
      </c>
      <c r="H78" s="12">
        <v>8</v>
      </c>
      <c r="I78" s="9"/>
      <c r="J78" s="10">
        <v>82</v>
      </c>
      <c r="K78" s="13">
        <v>135646</v>
      </c>
      <c r="L78" s="13">
        <f t="shared" si="1"/>
        <v>87797938</v>
      </c>
      <c r="M78" s="14"/>
      <c r="N78" s="15"/>
      <c r="O78" s="26"/>
    </row>
    <row r="79" spans="1:17" ht="114" customHeight="1" x14ac:dyDescent="0.3">
      <c r="A79" s="8">
        <v>79</v>
      </c>
      <c r="B79" s="9" t="s">
        <v>504</v>
      </c>
      <c r="C79" s="10" t="s">
        <v>505</v>
      </c>
      <c r="D79" s="10" t="s">
        <v>506</v>
      </c>
      <c r="E79" s="11" t="s">
        <v>507</v>
      </c>
      <c r="F79" s="10" t="s">
        <v>508</v>
      </c>
      <c r="G79" s="10" t="s">
        <v>509</v>
      </c>
      <c r="H79" s="12">
        <v>8</v>
      </c>
      <c r="I79" s="9"/>
      <c r="J79" s="10">
        <v>79</v>
      </c>
      <c r="K79" s="13">
        <v>650200</v>
      </c>
      <c r="L79" s="13">
        <f t="shared" si="1"/>
        <v>88448138</v>
      </c>
      <c r="M79" s="14"/>
      <c r="N79" s="15"/>
      <c r="O79" s="26"/>
    </row>
    <row r="80" spans="1:17" ht="98.25" customHeight="1" x14ac:dyDescent="0.3">
      <c r="A80" s="17">
        <v>80</v>
      </c>
      <c r="B80" s="9" t="s">
        <v>510</v>
      </c>
      <c r="C80" s="10" t="s">
        <v>511</v>
      </c>
      <c r="D80" s="10" t="s">
        <v>512</v>
      </c>
      <c r="E80" s="11" t="s">
        <v>513</v>
      </c>
      <c r="F80" s="10" t="s">
        <v>514</v>
      </c>
      <c r="G80" s="10" t="s">
        <v>515</v>
      </c>
      <c r="H80" s="12">
        <v>8</v>
      </c>
      <c r="I80" s="9"/>
      <c r="J80" s="10">
        <v>78</v>
      </c>
      <c r="K80" s="13">
        <v>682000</v>
      </c>
      <c r="L80" s="13">
        <f t="shared" si="1"/>
        <v>89130138</v>
      </c>
      <c r="M80" s="30" t="s">
        <v>516</v>
      </c>
      <c r="N80" s="15"/>
      <c r="O80" s="26" t="s">
        <v>517</v>
      </c>
    </row>
    <row r="81" spans="1:15" ht="98.25" customHeight="1" x14ac:dyDescent="0.3">
      <c r="A81" s="8">
        <v>81</v>
      </c>
      <c r="B81" s="9" t="s">
        <v>518</v>
      </c>
      <c r="C81" s="10" t="s">
        <v>519</v>
      </c>
      <c r="D81" s="10" t="s">
        <v>520</v>
      </c>
      <c r="E81" s="11" t="s">
        <v>521</v>
      </c>
      <c r="F81" s="10" t="s">
        <v>522</v>
      </c>
      <c r="G81" s="10" t="s">
        <v>523</v>
      </c>
      <c r="H81" s="12">
        <v>8</v>
      </c>
      <c r="I81" s="9"/>
      <c r="J81" s="10">
        <v>41</v>
      </c>
      <c r="K81" s="13">
        <v>6337000</v>
      </c>
      <c r="L81" s="13">
        <f t="shared" si="1"/>
        <v>95467138</v>
      </c>
      <c r="M81" s="14"/>
      <c r="N81" s="15"/>
      <c r="O81" s="16" t="s">
        <v>524</v>
      </c>
    </row>
    <row r="82" spans="1:15" ht="143.25" customHeight="1" x14ac:dyDescent="0.3">
      <c r="A82" s="17">
        <v>82</v>
      </c>
      <c r="B82" s="9" t="s">
        <v>525</v>
      </c>
      <c r="C82" s="10" t="s">
        <v>526</v>
      </c>
      <c r="D82" s="10" t="s">
        <v>527</v>
      </c>
      <c r="E82" s="11" t="s">
        <v>528</v>
      </c>
      <c r="F82" s="10" t="s">
        <v>529</v>
      </c>
      <c r="G82" s="10" t="s">
        <v>530</v>
      </c>
      <c r="H82" s="12">
        <v>8</v>
      </c>
      <c r="I82" s="9"/>
      <c r="J82" s="10">
        <v>73</v>
      </c>
      <c r="K82" s="13">
        <v>133000</v>
      </c>
      <c r="L82" s="13">
        <f t="shared" si="1"/>
        <v>95600138</v>
      </c>
      <c r="M82" s="14"/>
      <c r="N82" s="35"/>
      <c r="O82" s="16" t="s">
        <v>531</v>
      </c>
    </row>
    <row r="83" spans="1:15" ht="98.25" customHeight="1" x14ac:dyDescent="0.3">
      <c r="A83" s="8">
        <v>83</v>
      </c>
      <c r="B83" s="9" t="s">
        <v>532</v>
      </c>
      <c r="C83" s="10" t="s">
        <v>533</v>
      </c>
      <c r="D83" s="10" t="s">
        <v>534</v>
      </c>
      <c r="E83" s="11" t="s">
        <v>535</v>
      </c>
      <c r="F83" s="10" t="s">
        <v>369</v>
      </c>
      <c r="G83" s="10" t="s">
        <v>536</v>
      </c>
      <c r="H83" s="12">
        <v>7</v>
      </c>
      <c r="I83" s="9"/>
      <c r="J83" s="10">
        <v>84</v>
      </c>
      <c r="K83" s="13">
        <v>532733</v>
      </c>
      <c r="L83" s="13">
        <f t="shared" si="1"/>
        <v>96132871</v>
      </c>
      <c r="M83" s="30" t="s">
        <v>537</v>
      </c>
      <c r="N83" s="15"/>
      <c r="O83" s="26"/>
    </row>
    <row r="84" spans="1:15" ht="98.25" customHeight="1" x14ac:dyDescent="0.3">
      <c r="A84" s="17">
        <v>84</v>
      </c>
      <c r="B84" s="9" t="s">
        <v>538</v>
      </c>
      <c r="C84" s="10" t="s">
        <v>539</v>
      </c>
      <c r="D84" s="10" t="s">
        <v>540</v>
      </c>
      <c r="E84" s="11" t="s">
        <v>541</v>
      </c>
      <c r="F84" s="10" t="s">
        <v>98</v>
      </c>
      <c r="G84" s="10" t="s">
        <v>542</v>
      </c>
      <c r="H84" s="12">
        <v>7</v>
      </c>
      <c r="I84" s="9"/>
      <c r="J84" s="10">
        <v>71</v>
      </c>
      <c r="K84" s="13">
        <v>693000</v>
      </c>
      <c r="L84" s="13">
        <f t="shared" si="1"/>
        <v>96825871</v>
      </c>
      <c r="M84" s="30" t="s">
        <v>543</v>
      </c>
      <c r="N84" s="15"/>
      <c r="O84" s="26"/>
    </row>
    <row r="85" spans="1:15" ht="98.25" customHeight="1" x14ac:dyDescent="0.3">
      <c r="A85" s="8">
        <v>85</v>
      </c>
      <c r="B85" s="9" t="s">
        <v>544</v>
      </c>
      <c r="C85" s="10" t="s">
        <v>545</v>
      </c>
      <c r="D85" s="10" t="s">
        <v>546</v>
      </c>
      <c r="E85" s="11" t="s">
        <v>547</v>
      </c>
      <c r="F85" s="10" t="s">
        <v>26</v>
      </c>
      <c r="G85" s="10" t="s">
        <v>548</v>
      </c>
      <c r="H85" s="12">
        <v>7</v>
      </c>
      <c r="I85" s="9"/>
      <c r="J85" s="10">
        <v>66</v>
      </c>
      <c r="K85" s="13">
        <v>560044</v>
      </c>
      <c r="L85" s="13">
        <f t="shared" si="1"/>
        <v>97385915</v>
      </c>
      <c r="M85" s="14"/>
      <c r="N85" s="15"/>
      <c r="O85" s="26" t="s">
        <v>549</v>
      </c>
    </row>
    <row r="86" spans="1:15" ht="98.25" customHeight="1" x14ac:dyDescent="0.3">
      <c r="A86" s="17">
        <v>86</v>
      </c>
      <c r="B86" s="9" t="s">
        <v>550</v>
      </c>
      <c r="C86" s="10" t="s">
        <v>551</v>
      </c>
      <c r="D86" s="10" t="s">
        <v>552</v>
      </c>
      <c r="E86" s="11" t="s">
        <v>553</v>
      </c>
      <c r="F86" s="10" t="s">
        <v>152</v>
      </c>
      <c r="G86" s="10" t="s">
        <v>554</v>
      </c>
      <c r="H86" s="12">
        <v>7</v>
      </c>
      <c r="I86" s="9"/>
      <c r="J86" s="10">
        <v>65</v>
      </c>
      <c r="K86" s="13">
        <v>416500</v>
      </c>
      <c r="L86" s="13">
        <f t="shared" si="1"/>
        <v>97802415</v>
      </c>
      <c r="M86" s="14"/>
      <c r="N86" s="15"/>
      <c r="O86" s="16"/>
    </row>
    <row r="87" spans="1:15" ht="98.25" customHeight="1" x14ac:dyDescent="0.3">
      <c r="A87" s="8">
        <v>87</v>
      </c>
      <c r="B87" s="9" t="s">
        <v>555</v>
      </c>
      <c r="C87" s="10" t="s">
        <v>556</v>
      </c>
      <c r="D87" s="10" t="s">
        <v>557</v>
      </c>
      <c r="E87" s="11" t="s">
        <v>558</v>
      </c>
      <c r="F87" s="10" t="s">
        <v>559</v>
      </c>
      <c r="G87" s="10" t="s">
        <v>560</v>
      </c>
      <c r="H87" s="12">
        <v>7</v>
      </c>
      <c r="I87" s="9"/>
      <c r="J87" s="10">
        <v>45</v>
      </c>
      <c r="K87" s="13">
        <v>233501</v>
      </c>
      <c r="L87" s="13">
        <f t="shared" si="1"/>
        <v>98035916</v>
      </c>
      <c r="M87" s="30" t="s">
        <v>561</v>
      </c>
      <c r="N87" s="15" t="s">
        <v>562</v>
      </c>
      <c r="O87" s="26" t="s">
        <v>563</v>
      </c>
    </row>
    <row r="88" spans="1:15" ht="98.25" customHeight="1" x14ac:dyDescent="0.3">
      <c r="A88" s="17">
        <v>88</v>
      </c>
      <c r="B88" s="9" t="s">
        <v>564</v>
      </c>
      <c r="C88" s="10" t="s">
        <v>565</v>
      </c>
      <c r="D88" s="10" t="s">
        <v>566</v>
      </c>
      <c r="E88" s="11" t="s">
        <v>567</v>
      </c>
      <c r="F88" s="10" t="s">
        <v>98</v>
      </c>
      <c r="G88" s="10" t="s">
        <v>568</v>
      </c>
      <c r="H88" s="12">
        <v>7</v>
      </c>
      <c r="I88" s="9"/>
      <c r="J88" s="10">
        <v>75</v>
      </c>
      <c r="K88" s="13">
        <v>200000</v>
      </c>
      <c r="L88" s="13">
        <f t="shared" si="1"/>
        <v>98235916</v>
      </c>
      <c r="M88" s="14"/>
      <c r="N88" s="15"/>
      <c r="O88" s="26"/>
    </row>
    <row r="89" spans="1:15" ht="98.25" customHeight="1" x14ac:dyDescent="0.3">
      <c r="A89" s="8">
        <v>89</v>
      </c>
      <c r="B89" s="9" t="s">
        <v>569</v>
      </c>
      <c r="C89" s="10" t="s">
        <v>570</v>
      </c>
      <c r="D89" s="10" t="s">
        <v>571</v>
      </c>
      <c r="E89" s="11" t="s">
        <v>572</v>
      </c>
      <c r="F89" s="10" t="s">
        <v>98</v>
      </c>
      <c r="G89" s="10" t="s">
        <v>573</v>
      </c>
      <c r="H89" s="12">
        <v>7</v>
      </c>
      <c r="I89" s="9"/>
      <c r="J89" s="10">
        <v>32</v>
      </c>
      <c r="K89" s="13">
        <v>199938</v>
      </c>
      <c r="L89" s="13">
        <f t="shared" si="1"/>
        <v>98435854</v>
      </c>
      <c r="M89" s="14"/>
      <c r="N89" s="35" t="s">
        <v>574</v>
      </c>
      <c r="O89" s="26"/>
    </row>
    <row r="90" spans="1:15" ht="98.25" customHeight="1" x14ac:dyDescent="0.3">
      <c r="A90" s="17">
        <v>90</v>
      </c>
      <c r="B90" s="9" t="s">
        <v>575</v>
      </c>
      <c r="C90" s="10" t="s">
        <v>576</v>
      </c>
      <c r="D90" s="10" t="s">
        <v>577</v>
      </c>
      <c r="E90" s="11" t="s">
        <v>578</v>
      </c>
      <c r="F90" s="10" t="s">
        <v>98</v>
      </c>
      <c r="G90" s="10" t="s">
        <v>579</v>
      </c>
      <c r="H90" s="12">
        <v>7</v>
      </c>
      <c r="I90" s="9"/>
      <c r="J90" s="10">
        <v>78</v>
      </c>
      <c r="K90" s="13">
        <v>619031</v>
      </c>
      <c r="L90" s="13">
        <f t="shared" si="1"/>
        <v>99054885</v>
      </c>
      <c r="M90" s="30" t="s">
        <v>580</v>
      </c>
      <c r="N90" s="15"/>
      <c r="O90" s="31" t="s">
        <v>257</v>
      </c>
    </row>
    <row r="91" spans="1:15" ht="98.25" customHeight="1" x14ac:dyDescent="0.3">
      <c r="A91" s="8">
        <v>91</v>
      </c>
      <c r="B91" s="9" t="s">
        <v>581</v>
      </c>
      <c r="C91" s="10" t="s">
        <v>582</v>
      </c>
      <c r="D91" s="10" t="s">
        <v>583</v>
      </c>
      <c r="E91" s="11" t="s">
        <v>584</v>
      </c>
      <c r="F91" s="10" t="s">
        <v>98</v>
      </c>
      <c r="G91" s="10" t="s">
        <v>338</v>
      </c>
      <c r="H91" s="12">
        <v>7</v>
      </c>
      <c r="I91" s="9"/>
      <c r="J91" s="10">
        <v>76</v>
      </c>
      <c r="K91" s="13">
        <v>235854</v>
      </c>
      <c r="L91" s="13">
        <f t="shared" si="1"/>
        <v>99290739</v>
      </c>
      <c r="M91" s="14"/>
      <c r="N91" s="15"/>
      <c r="O91" s="26"/>
    </row>
    <row r="92" spans="1:15" ht="98.25" customHeight="1" x14ac:dyDescent="0.3">
      <c r="A92" s="17">
        <v>92</v>
      </c>
      <c r="B92" s="9" t="s">
        <v>585</v>
      </c>
      <c r="C92" s="10" t="s">
        <v>586</v>
      </c>
      <c r="D92" s="10" t="s">
        <v>587</v>
      </c>
      <c r="E92" s="11" t="s">
        <v>588</v>
      </c>
      <c r="F92" s="10" t="s">
        <v>91</v>
      </c>
      <c r="G92" s="10" t="s">
        <v>589</v>
      </c>
      <c r="H92" s="12">
        <v>7</v>
      </c>
      <c r="I92" s="9"/>
      <c r="J92" s="10">
        <v>71</v>
      </c>
      <c r="K92" s="13">
        <v>330000</v>
      </c>
      <c r="L92" s="13">
        <f t="shared" si="1"/>
        <v>99620739</v>
      </c>
      <c r="M92" s="14"/>
      <c r="N92" s="15"/>
      <c r="O92" s="16" t="s">
        <v>590</v>
      </c>
    </row>
    <row r="93" spans="1:15" ht="98.25" customHeight="1" x14ac:dyDescent="0.3">
      <c r="A93" s="8">
        <v>93</v>
      </c>
      <c r="B93" s="9" t="s">
        <v>591</v>
      </c>
      <c r="C93" s="10" t="s">
        <v>592</v>
      </c>
      <c r="D93" s="10" t="s">
        <v>593</v>
      </c>
      <c r="E93" s="11" t="s">
        <v>594</v>
      </c>
      <c r="F93" s="10" t="s">
        <v>98</v>
      </c>
      <c r="G93" s="10" t="s">
        <v>595</v>
      </c>
      <c r="H93" s="12">
        <v>7</v>
      </c>
      <c r="I93" s="9"/>
      <c r="J93" s="10">
        <v>71</v>
      </c>
      <c r="K93" s="13">
        <v>499196</v>
      </c>
      <c r="L93" s="13">
        <f t="shared" si="1"/>
        <v>100119935</v>
      </c>
      <c r="M93" s="30" t="s">
        <v>596</v>
      </c>
      <c r="N93" s="15"/>
      <c r="O93" s="26"/>
    </row>
    <row r="94" spans="1:15" ht="98.25" customHeight="1" x14ac:dyDescent="0.3">
      <c r="A94" s="17">
        <v>94</v>
      </c>
      <c r="B94" s="9" t="s">
        <v>597</v>
      </c>
      <c r="C94" s="10" t="s">
        <v>598</v>
      </c>
      <c r="D94" s="10" t="s">
        <v>599</v>
      </c>
      <c r="E94" s="11" t="s">
        <v>600</v>
      </c>
      <c r="F94" s="10" t="s">
        <v>488</v>
      </c>
      <c r="G94" s="10" t="s">
        <v>601</v>
      </c>
      <c r="H94" s="12">
        <v>7</v>
      </c>
      <c r="I94" s="9"/>
      <c r="J94" s="10">
        <v>55</v>
      </c>
      <c r="K94" s="13">
        <v>736079</v>
      </c>
      <c r="L94" s="13">
        <f t="shared" si="1"/>
        <v>100856014</v>
      </c>
      <c r="M94" s="30" t="s">
        <v>602</v>
      </c>
      <c r="N94" s="35" t="s">
        <v>603</v>
      </c>
      <c r="O94" s="16" t="s">
        <v>604</v>
      </c>
    </row>
    <row r="95" spans="1:15" ht="98.25" customHeight="1" x14ac:dyDescent="0.3">
      <c r="A95" s="8">
        <v>95</v>
      </c>
      <c r="B95" s="9" t="s">
        <v>605</v>
      </c>
      <c r="C95" s="10" t="s">
        <v>606</v>
      </c>
      <c r="D95" s="10" t="s">
        <v>607</v>
      </c>
      <c r="E95" s="11" t="s">
        <v>608</v>
      </c>
      <c r="F95" s="10" t="s">
        <v>609</v>
      </c>
      <c r="G95" s="10" t="s">
        <v>610</v>
      </c>
      <c r="H95" s="12">
        <v>7</v>
      </c>
      <c r="I95" s="9"/>
      <c r="J95" s="10">
        <v>51</v>
      </c>
      <c r="K95" s="13">
        <v>606885</v>
      </c>
      <c r="L95" s="13">
        <f t="shared" si="1"/>
        <v>101462899</v>
      </c>
      <c r="M95" s="14"/>
      <c r="N95" s="15"/>
      <c r="O95" s="37"/>
    </row>
    <row r="96" spans="1:15" ht="98.25" customHeight="1" x14ac:dyDescent="0.3">
      <c r="A96" s="17">
        <v>96</v>
      </c>
      <c r="B96" s="9" t="s">
        <v>611</v>
      </c>
      <c r="C96" s="10" t="s">
        <v>612</v>
      </c>
      <c r="D96" s="10" t="s">
        <v>613</v>
      </c>
      <c r="E96" s="11" t="s">
        <v>614</v>
      </c>
      <c r="F96" s="10" t="s">
        <v>98</v>
      </c>
      <c r="G96" s="10" t="s">
        <v>615</v>
      </c>
      <c r="H96" s="12">
        <v>7</v>
      </c>
      <c r="I96" s="9"/>
      <c r="J96" s="10">
        <v>71</v>
      </c>
      <c r="K96" s="13">
        <v>582994</v>
      </c>
      <c r="L96" s="13">
        <f t="shared" si="1"/>
        <v>102045893</v>
      </c>
      <c r="M96" s="14"/>
      <c r="N96" s="15" t="s">
        <v>616</v>
      </c>
      <c r="O96" s="11"/>
    </row>
    <row r="97" spans="1:15" ht="98.25" customHeight="1" x14ac:dyDescent="0.3">
      <c r="A97" s="8">
        <v>97</v>
      </c>
      <c r="B97" s="9" t="s">
        <v>617</v>
      </c>
      <c r="C97" s="10" t="s">
        <v>618</v>
      </c>
      <c r="D97" s="10" t="s">
        <v>619</v>
      </c>
      <c r="E97" s="11" t="s">
        <v>620</v>
      </c>
      <c r="F97" s="10" t="s">
        <v>98</v>
      </c>
      <c r="G97" s="10" t="s">
        <v>621</v>
      </c>
      <c r="H97" s="12">
        <v>7</v>
      </c>
      <c r="I97" s="9"/>
      <c r="J97" s="10">
        <v>66</v>
      </c>
      <c r="K97" s="13">
        <v>300000</v>
      </c>
      <c r="L97" s="13">
        <f t="shared" si="1"/>
        <v>102345893</v>
      </c>
      <c r="M97" s="30" t="s">
        <v>622</v>
      </c>
      <c r="N97" s="15" t="s">
        <v>623</v>
      </c>
      <c r="O97" s="26"/>
    </row>
    <row r="98" spans="1:15" ht="98.25" customHeight="1" x14ac:dyDescent="0.3">
      <c r="A98" s="17">
        <v>98</v>
      </c>
      <c r="B98" s="9" t="s">
        <v>624</v>
      </c>
      <c r="C98" s="10" t="s">
        <v>625</v>
      </c>
      <c r="D98" s="10" t="s">
        <v>626</v>
      </c>
      <c r="E98" s="11" t="s">
        <v>627</v>
      </c>
      <c r="F98" s="10" t="s">
        <v>628</v>
      </c>
      <c r="G98" s="10" t="s">
        <v>629</v>
      </c>
      <c r="H98" s="12">
        <v>7</v>
      </c>
      <c r="I98" s="9"/>
      <c r="J98" s="10">
        <v>60</v>
      </c>
      <c r="K98" s="13">
        <v>1264955</v>
      </c>
      <c r="L98" s="13">
        <f t="shared" si="1"/>
        <v>103610848</v>
      </c>
      <c r="M98" s="30" t="s">
        <v>630</v>
      </c>
      <c r="N98" s="15" t="s">
        <v>631</v>
      </c>
      <c r="O98" s="26" t="s">
        <v>632</v>
      </c>
    </row>
    <row r="99" spans="1:15" ht="98.25" customHeight="1" x14ac:dyDescent="0.3">
      <c r="A99" s="8">
        <v>99</v>
      </c>
      <c r="B99" s="9" t="s">
        <v>633</v>
      </c>
      <c r="C99" s="10" t="s">
        <v>634</v>
      </c>
      <c r="D99" s="10" t="s">
        <v>635</v>
      </c>
      <c r="E99" s="11" t="s">
        <v>636</v>
      </c>
      <c r="F99" s="10" t="s">
        <v>369</v>
      </c>
      <c r="G99" s="10" t="s">
        <v>637</v>
      </c>
      <c r="H99" s="12">
        <v>7</v>
      </c>
      <c r="I99" s="9"/>
      <c r="J99" s="10">
        <v>71</v>
      </c>
      <c r="K99" s="13">
        <v>110699</v>
      </c>
      <c r="L99" s="13">
        <f t="shared" si="1"/>
        <v>103721547</v>
      </c>
      <c r="M99" s="14"/>
      <c r="N99" s="15" t="s">
        <v>638</v>
      </c>
      <c r="O99" s="26"/>
    </row>
    <row r="100" spans="1:15" ht="113.25" customHeight="1" x14ac:dyDescent="0.3">
      <c r="A100" s="17">
        <v>100</v>
      </c>
      <c r="B100" s="9" t="s">
        <v>639</v>
      </c>
      <c r="C100" s="10" t="s">
        <v>640</v>
      </c>
      <c r="D100" s="10" t="s">
        <v>641</v>
      </c>
      <c r="E100" s="11" t="s">
        <v>642</v>
      </c>
      <c r="F100" s="10" t="s">
        <v>643</v>
      </c>
      <c r="G100" s="10" t="s">
        <v>644</v>
      </c>
      <c r="H100" s="12">
        <v>7</v>
      </c>
      <c r="I100" s="9"/>
      <c r="J100" s="10">
        <v>34</v>
      </c>
      <c r="K100" s="13">
        <v>199500</v>
      </c>
      <c r="L100" s="13">
        <f t="shared" si="1"/>
        <v>103921047</v>
      </c>
      <c r="M100" s="30" t="s">
        <v>645</v>
      </c>
      <c r="N100" s="35" t="s">
        <v>646</v>
      </c>
      <c r="O100" s="16" t="s">
        <v>207</v>
      </c>
    </row>
    <row r="101" spans="1:15" ht="98.25" customHeight="1" x14ac:dyDescent="0.3">
      <c r="A101" s="8">
        <v>101</v>
      </c>
      <c r="B101" s="9" t="s">
        <v>647</v>
      </c>
      <c r="C101" s="10" t="s">
        <v>648</v>
      </c>
      <c r="D101" s="10" t="s">
        <v>649</v>
      </c>
      <c r="E101" s="11" t="s">
        <v>650</v>
      </c>
      <c r="F101" s="10" t="s">
        <v>98</v>
      </c>
      <c r="G101" s="10" t="s">
        <v>651</v>
      </c>
      <c r="H101" s="12">
        <v>7</v>
      </c>
      <c r="I101" s="9"/>
      <c r="J101" s="10">
        <v>75</v>
      </c>
      <c r="K101" s="13">
        <v>383000</v>
      </c>
      <c r="L101" s="13">
        <f t="shared" si="1"/>
        <v>104304047</v>
      </c>
      <c r="M101" s="14"/>
      <c r="N101" s="15"/>
      <c r="O101" s="16"/>
    </row>
    <row r="102" spans="1:15" ht="98.25" customHeight="1" x14ac:dyDescent="0.3">
      <c r="A102" s="17">
        <v>102</v>
      </c>
      <c r="B102" s="9" t="s">
        <v>652</v>
      </c>
      <c r="C102" s="10" t="s">
        <v>653</v>
      </c>
      <c r="D102" s="10" t="s">
        <v>654</v>
      </c>
      <c r="E102" s="11" t="s">
        <v>655</v>
      </c>
      <c r="F102" s="10" t="s">
        <v>656</v>
      </c>
      <c r="G102" s="10" t="s">
        <v>657</v>
      </c>
      <c r="H102" s="12">
        <v>7</v>
      </c>
      <c r="I102" s="9"/>
      <c r="J102" s="10">
        <v>82</v>
      </c>
      <c r="K102" s="13">
        <v>180000</v>
      </c>
      <c r="L102" s="13">
        <f t="shared" si="1"/>
        <v>104484047</v>
      </c>
      <c r="M102" s="14"/>
      <c r="N102" s="15"/>
      <c r="O102" s="16" t="s">
        <v>658</v>
      </c>
    </row>
    <row r="103" spans="1:15" ht="98.25" customHeight="1" x14ac:dyDescent="0.3">
      <c r="A103" s="8">
        <v>103</v>
      </c>
      <c r="B103" s="9" t="s">
        <v>659</v>
      </c>
      <c r="C103" s="10" t="s">
        <v>660</v>
      </c>
      <c r="D103" s="10" t="s">
        <v>661</v>
      </c>
      <c r="E103" s="11" t="s">
        <v>662</v>
      </c>
      <c r="F103" s="10" t="s">
        <v>496</v>
      </c>
      <c r="G103" s="10" t="s">
        <v>663</v>
      </c>
      <c r="H103" s="12">
        <v>7</v>
      </c>
      <c r="I103" s="9"/>
      <c r="J103" s="10">
        <v>71</v>
      </c>
      <c r="K103" s="13">
        <v>295336</v>
      </c>
      <c r="L103" s="13">
        <f t="shared" si="1"/>
        <v>104779383</v>
      </c>
      <c r="M103" s="14"/>
      <c r="N103" s="15"/>
      <c r="O103" s="26"/>
    </row>
    <row r="104" spans="1:15" ht="98.25" customHeight="1" x14ac:dyDescent="0.3">
      <c r="A104" s="17">
        <v>104</v>
      </c>
      <c r="B104" s="9" t="s">
        <v>664</v>
      </c>
      <c r="C104" s="10" t="s">
        <v>665</v>
      </c>
      <c r="D104" s="10" t="s">
        <v>666</v>
      </c>
      <c r="E104" s="11" t="s">
        <v>667</v>
      </c>
      <c r="F104" s="10" t="s">
        <v>668</v>
      </c>
      <c r="G104" s="10" t="s">
        <v>669</v>
      </c>
      <c r="H104" s="12">
        <v>7</v>
      </c>
      <c r="I104" s="9"/>
      <c r="J104" s="10">
        <v>62</v>
      </c>
      <c r="K104" s="13">
        <v>188161</v>
      </c>
      <c r="L104" s="13">
        <f t="shared" si="1"/>
        <v>104967544</v>
      </c>
      <c r="M104" s="14"/>
      <c r="N104" s="35" t="s">
        <v>670</v>
      </c>
      <c r="O104" s="34"/>
    </row>
    <row r="105" spans="1:15" ht="114" customHeight="1" x14ac:dyDescent="0.3">
      <c r="A105" s="8">
        <v>105</v>
      </c>
      <c r="B105" s="9" t="s">
        <v>671</v>
      </c>
      <c r="C105" s="10" t="s">
        <v>672</v>
      </c>
      <c r="D105" s="10" t="s">
        <v>673</v>
      </c>
      <c r="E105" s="11" t="s">
        <v>674</v>
      </c>
      <c r="F105" s="10" t="s">
        <v>675</v>
      </c>
      <c r="G105" s="10" t="s">
        <v>676</v>
      </c>
      <c r="H105" s="12">
        <v>7</v>
      </c>
      <c r="I105" s="9"/>
      <c r="J105" s="10">
        <v>82</v>
      </c>
      <c r="K105" s="13">
        <v>2500000</v>
      </c>
      <c r="L105" s="13">
        <f t="shared" si="1"/>
        <v>107467544</v>
      </c>
      <c r="M105" s="14"/>
      <c r="N105" s="15"/>
      <c r="O105" s="26"/>
    </row>
    <row r="106" spans="1:15" ht="98.25" customHeight="1" x14ac:dyDescent="0.3">
      <c r="A106" s="17">
        <v>106</v>
      </c>
      <c r="B106" s="9" t="s">
        <v>677</v>
      </c>
      <c r="C106" s="10" t="s">
        <v>678</v>
      </c>
      <c r="D106" s="10" t="s">
        <v>679</v>
      </c>
      <c r="E106" s="11" t="s">
        <v>680</v>
      </c>
      <c r="F106" s="10" t="s">
        <v>681</v>
      </c>
      <c r="G106" s="10" t="s">
        <v>682</v>
      </c>
      <c r="H106" s="12">
        <v>7</v>
      </c>
      <c r="I106" s="9"/>
      <c r="J106" s="10">
        <v>74</v>
      </c>
      <c r="K106" s="13">
        <v>1470500</v>
      </c>
      <c r="L106" s="13">
        <f t="shared" si="1"/>
        <v>108938044</v>
      </c>
      <c r="M106" s="14"/>
      <c r="N106" s="15"/>
      <c r="O106" s="31" t="s">
        <v>683</v>
      </c>
    </row>
    <row r="107" spans="1:15" ht="166.5" customHeight="1" x14ac:dyDescent="0.3">
      <c r="A107" s="8">
        <v>107</v>
      </c>
      <c r="B107" s="9" t="s">
        <v>684</v>
      </c>
      <c r="C107" s="10" t="s">
        <v>685</v>
      </c>
      <c r="D107" s="10" t="s">
        <v>686</v>
      </c>
      <c r="E107" s="11" t="s">
        <v>687</v>
      </c>
      <c r="F107" s="10" t="s">
        <v>688</v>
      </c>
      <c r="G107" s="10" t="s">
        <v>689</v>
      </c>
      <c r="H107" s="12">
        <v>7</v>
      </c>
      <c r="I107" s="9"/>
      <c r="J107" s="10">
        <v>70</v>
      </c>
      <c r="K107" s="13">
        <v>405000</v>
      </c>
      <c r="L107" s="13">
        <f t="shared" si="1"/>
        <v>109343044</v>
      </c>
      <c r="M107" s="14"/>
      <c r="N107" s="15"/>
      <c r="O107" s="16" t="s">
        <v>690</v>
      </c>
    </row>
    <row r="108" spans="1:15" ht="98.25" customHeight="1" x14ac:dyDescent="0.3">
      <c r="A108" s="17">
        <v>108</v>
      </c>
      <c r="B108" s="9" t="s">
        <v>691</v>
      </c>
      <c r="C108" s="10" t="s">
        <v>692</v>
      </c>
      <c r="D108" s="10" t="s">
        <v>693</v>
      </c>
      <c r="E108" s="11" t="s">
        <v>694</v>
      </c>
      <c r="F108" s="10" t="s">
        <v>695</v>
      </c>
      <c r="G108" s="10" t="s">
        <v>696</v>
      </c>
      <c r="H108" s="12">
        <v>7</v>
      </c>
      <c r="I108" s="9"/>
      <c r="J108" s="10">
        <v>38</v>
      </c>
      <c r="K108" s="13">
        <v>3600000</v>
      </c>
      <c r="L108" s="13">
        <f t="shared" si="1"/>
        <v>112943044</v>
      </c>
      <c r="M108" s="14"/>
      <c r="N108" s="15" t="s">
        <v>697</v>
      </c>
      <c r="O108" s="26" t="s">
        <v>698</v>
      </c>
    </row>
    <row r="109" spans="1:15" ht="98.25" customHeight="1" x14ac:dyDescent="0.3">
      <c r="A109" s="8">
        <v>109</v>
      </c>
      <c r="B109" s="9" t="s">
        <v>699</v>
      </c>
      <c r="C109" s="10" t="s">
        <v>700</v>
      </c>
      <c r="D109" s="10" t="s">
        <v>701</v>
      </c>
      <c r="E109" s="11" t="s">
        <v>702</v>
      </c>
      <c r="F109" s="10" t="s">
        <v>703</v>
      </c>
      <c r="G109" s="10" t="s">
        <v>704</v>
      </c>
      <c r="H109" s="12">
        <v>7</v>
      </c>
      <c r="I109" s="9"/>
      <c r="J109" s="10">
        <v>35</v>
      </c>
      <c r="K109" s="13">
        <v>85000</v>
      </c>
      <c r="L109" s="13">
        <f t="shared" si="1"/>
        <v>113028044</v>
      </c>
      <c r="M109" s="14"/>
      <c r="N109" s="15" t="s">
        <v>697</v>
      </c>
      <c r="O109" s="16" t="s">
        <v>705</v>
      </c>
    </row>
    <row r="110" spans="1:15" ht="147" customHeight="1" x14ac:dyDescent="0.3">
      <c r="A110" s="17">
        <v>110</v>
      </c>
      <c r="B110" s="9" t="s">
        <v>706</v>
      </c>
      <c r="C110" s="10" t="s">
        <v>707</v>
      </c>
      <c r="D110" s="10" t="s">
        <v>708</v>
      </c>
      <c r="E110" s="11" t="s">
        <v>709</v>
      </c>
      <c r="F110" s="10" t="s">
        <v>369</v>
      </c>
      <c r="G110" s="10" t="s">
        <v>710</v>
      </c>
      <c r="H110" s="12">
        <v>6</v>
      </c>
      <c r="I110" s="9"/>
      <c r="J110" s="10">
        <v>76</v>
      </c>
      <c r="K110" s="13">
        <v>280226</v>
      </c>
      <c r="L110" s="13">
        <f t="shared" si="1"/>
        <v>113308270</v>
      </c>
      <c r="M110" s="14"/>
      <c r="N110" s="15"/>
      <c r="O110" s="26"/>
    </row>
    <row r="111" spans="1:15" ht="98.25" customHeight="1" x14ac:dyDescent="0.3">
      <c r="A111" s="8">
        <v>111</v>
      </c>
      <c r="B111" s="9" t="s">
        <v>711</v>
      </c>
      <c r="C111" s="10" t="s">
        <v>712</v>
      </c>
      <c r="D111" s="10" t="s">
        <v>713</v>
      </c>
      <c r="E111" s="11" t="s">
        <v>714</v>
      </c>
      <c r="F111" s="10" t="s">
        <v>98</v>
      </c>
      <c r="G111" s="10" t="s">
        <v>715</v>
      </c>
      <c r="H111" s="12">
        <v>6</v>
      </c>
      <c r="I111" s="9"/>
      <c r="J111" s="10">
        <v>46</v>
      </c>
      <c r="K111" s="13">
        <v>362196</v>
      </c>
      <c r="L111" s="13">
        <f t="shared" si="1"/>
        <v>113670466</v>
      </c>
      <c r="M111" s="14"/>
      <c r="N111" s="15"/>
      <c r="O111" s="26"/>
    </row>
    <row r="112" spans="1:15" ht="98.25" customHeight="1" x14ac:dyDescent="0.3">
      <c r="A112" s="17">
        <v>112</v>
      </c>
      <c r="B112" s="9" t="s">
        <v>716</v>
      </c>
      <c r="C112" s="10" t="s">
        <v>717</v>
      </c>
      <c r="D112" s="10" t="s">
        <v>718</v>
      </c>
      <c r="E112" s="11" t="s">
        <v>719</v>
      </c>
      <c r="F112" s="10" t="s">
        <v>98</v>
      </c>
      <c r="G112" s="10" t="s">
        <v>720</v>
      </c>
      <c r="H112" s="12">
        <v>6</v>
      </c>
      <c r="I112" s="9"/>
      <c r="J112" s="10">
        <v>42</v>
      </c>
      <c r="K112" s="13">
        <v>661855</v>
      </c>
      <c r="L112" s="13">
        <f t="shared" si="1"/>
        <v>114332321</v>
      </c>
      <c r="M112" s="30" t="s">
        <v>721</v>
      </c>
      <c r="N112" s="15"/>
      <c r="O112" s="31" t="s">
        <v>722</v>
      </c>
    </row>
    <row r="113" spans="1:15" ht="98.25" customHeight="1" x14ac:dyDescent="0.3">
      <c r="A113" s="8">
        <v>113</v>
      </c>
      <c r="B113" s="9" t="s">
        <v>723</v>
      </c>
      <c r="C113" s="10" t="s">
        <v>724</v>
      </c>
      <c r="D113" s="10" t="s">
        <v>725</v>
      </c>
      <c r="E113" s="11" t="s">
        <v>726</v>
      </c>
      <c r="F113" s="10" t="s">
        <v>26</v>
      </c>
      <c r="G113" s="10" t="s">
        <v>727</v>
      </c>
      <c r="H113" s="12">
        <v>6</v>
      </c>
      <c r="I113" s="9"/>
      <c r="J113" s="10">
        <v>37</v>
      </c>
      <c r="K113" s="13">
        <v>2000000</v>
      </c>
      <c r="L113" s="13">
        <f t="shared" si="1"/>
        <v>116332321</v>
      </c>
      <c r="M113" s="30" t="s">
        <v>728</v>
      </c>
      <c r="N113" s="15"/>
      <c r="O113" s="16" t="s">
        <v>28</v>
      </c>
    </row>
    <row r="114" spans="1:15" ht="106.5" customHeight="1" x14ac:dyDescent="0.3">
      <c r="A114" s="17">
        <v>114</v>
      </c>
      <c r="B114" s="9" t="s">
        <v>729</v>
      </c>
      <c r="C114" s="10" t="s">
        <v>730</v>
      </c>
      <c r="D114" s="10" t="s">
        <v>731</v>
      </c>
      <c r="E114" s="11" t="s">
        <v>732</v>
      </c>
      <c r="F114" s="10" t="s">
        <v>369</v>
      </c>
      <c r="G114" s="10" t="s">
        <v>536</v>
      </c>
      <c r="H114" s="12">
        <v>6</v>
      </c>
      <c r="I114" s="9"/>
      <c r="J114" s="10">
        <v>75</v>
      </c>
      <c r="K114" s="13">
        <v>168265</v>
      </c>
      <c r="L114" s="13">
        <f t="shared" si="1"/>
        <v>116500586</v>
      </c>
      <c r="M114" s="30" t="s">
        <v>733</v>
      </c>
      <c r="N114" s="15"/>
      <c r="O114" s="34"/>
    </row>
    <row r="115" spans="1:15" ht="98.25" customHeight="1" x14ac:dyDescent="0.3">
      <c r="A115" s="8">
        <v>115</v>
      </c>
      <c r="B115" s="9" t="s">
        <v>734</v>
      </c>
      <c r="C115" s="10" t="s">
        <v>735</v>
      </c>
      <c r="D115" s="10" t="s">
        <v>736</v>
      </c>
      <c r="E115" s="11" t="s">
        <v>737</v>
      </c>
      <c r="F115" s="10" t="s">
        <v>738</v>
      </c>
      <c r="G115" s="10" t="s">
        <v>739</v>
      </c>
      <c r="H115" s="12">
        <v>6</v>
      </c>
      <c r="I115" s="9"/>
      <c r="J115" s="10">
        <v>74</v>
      </c>
      <c r="K115" s="13">
        <v>50000</v>
      </c>
      <c r="L115" s="13">
        <f t="shared" si="1"/>
        <v>116550586</v>
      </c>
      <c r="M115" s="30" t="s">
        <v>740</v>
      </c>
      <c r="N115" s="15"/>
      <c r="O115" s="26"/>
    </row>
    <row r="116" spans="1:15" ht="98.25" customHeight="1" x14ac:dyDescent="0.3">
      <c r="A116" s="17">
        <v>116</v>
      </c>
      <c r="B116" s="9" t="s">
        <v>741</v>
      </c>
      <c r="C116" s="10" t="s">
        <v>742</v>
      </c>
      <c r="D116" s="10" t="s">
        <v>743</v>
      </c>
      <c r="E116" s="11" t="s">
        <v>744</v>
      </c>
      <c r="F116" s="10" t="s">
        <v>98</v>
      </c>
      <c r="G116" s="10" t="s">
        <v>745</v>
      </c>
      <c r="H116" s="12">
        <v>6</v>
      </c>
      <c r="I116" s="9"/>
      <c r="J116" s="10">
        <v>50</v>
      </c>
      <c r="K116" s="13">
        <v>198092</v>
      </c>
      <c r="L116" s="13">
        <f t="shared" si="1"/>
        <v>116748678</v>
      </c>
      <c r="M116" s="14"/>
      <c r="N116" s="15"/>
      <c r="O116" s="26"/>
    </row>
    <row r="117" spans="1:15" ht="118.5" customHeight="1" x14ac:dyDescent="0.3">
      <c r="A117" s="8">
        <v>117</v>
      </c>
      <c r="B117" s="9" t="s">
        <v>746</v>
      </c>
      <c r="C117" s="10" t="s">
        <v>747</v>
      </c>
      <c r="D117" s="10" t="s">
        <v>748</v>
      </c>
      <c r="E117" s="11" t="s">
        <v>749</v>
      </c>
      <c r="F117" s="10" t="s">
        <v>98</v>
      </c>
      <c r="G117" s="10" t="s">
        <v>750</v>
      </c>
      <c r="H117" s="12">
        <v>6</v>
      </c>
      <c r="I117" s="9"/>
      <c r="J117" s="10">
        <v>76</v>
      </c>
      <c r="K117" s="13">
        <v>361000</v>
      </c>
      <c r="L117" s="13">
        <f t="shared" si="1"/>
        <v>117109678</v>
      </c>
      <c r="M117" s="14"/>
      <c r="N117" s="15"/>
      <c r="O117" s="16" t="s">
        <v>751</v>
      </c>
    </row>
    <row r="118" spans="1:15" ht="98.25" customHeight="1" x14ac:dyDescent="0.3">
      <c r="A118" s="17">
        <v>118</v>
      </c>
      <c r="B118" s="9" t="s">
        <v>752</v>
      </c>
      <c r="C118" s="10" t="s">
        <v>753</v>
      </c>
      <c r="D118" s="10" t="s">
        <v>754</v>
      </c>
      <c r="E118" s="11" t="s">
        <v>755</v>
      </c>
      <c r="F118" s="10" t="s">
        <v>756</v>
      </c>
      <c r="G118" s="10" t="s">
        <v>757</v>
      </c>
      <c r="H118" s="12">
        <v>6</v>
      </c>
      <c r="I118" s="9"/>
      <c r="J118" s="10">
        <v>75</v>
      </c>
      <c r="K118" s="13">
        <v>219900</v>
      </c>
      <c r="L118" s="13">
        <f t="shared" si="1"/>
        <v>117329578</v>
      </c>
      <c r="M118" s="30" t="s">
        <v>758</v>
      </c>
      <c r="N118" s="15"/>
      <c r="O118" s="26" t="s">
        <v>759</v>
      </c>
    </row>
    <row r="119" spans="1:15" ht="98.25" customHeight="1" x14ac:dyDescent="0.3">
      <c r="A119" s="8">
        <v>119</v>
      </c>
      <c r="B119" s="9" t="s">
        <v>760</v>
      </c>
      <c r="C119" s="10" t="s">
        <v>761</v>
      </c>
      <c r="D119" s="10" t="s">
        <v>762</v>
      </c>
      <c r="E119" s="11" t="s">
        <v>763</v>
      </c>
      <c r="F119" s="10" t="s">
        <v>98</v>
      </c>
      <c r="G119" s="10" t="s">
        <v>454</v>
      </c>
      <c r="H119" s="12">
        <v>6</v>
      </c>
      <c r="I119" s="9"/>
      <c r="J119" s="10">
        <v>73</v>
      </c>
      <c r="K119" s="13">
        <v>265000</v>
      </c>
      <c r="L119" s="13">
        <f t="shared" si="1"/>
        <v>117594578</v>
      </c>
      <c r="M119" s="14"/>
      <c r="N119" s="15"/>
      <c r="O119" s="16"/>
    </row>
    <row r="120" spans="1:15" ht="98.25" customHeight="1" x14ac:dyDescent="0.3">
      <c r="A120" s="17">
        <v>120</v>
      </c>
      <c r="B120" s="9" t="s">
        <v>764</v>
      </c>
      <c r="C120" s="10" t="s">
        <v>765</v>
      </c>
      <c r="D120" s="10" t="s">
        <v>766</v>
      </c>
      <c r="E120" s="11" t="s">
        <v>767</v>
      </c>
      <c r="F120" s="10" t="s">
        <v>98</v>
      </c>
      <c r="G120" s="10" t="s">
        <v>768</v>
      </c>
      <c r="H120" s="12">
        <v>6</v>
      </c>
      <c r="I120" s="9"/>
      <c r="J120" s="10">
        <v>68</v>
      </c>
      <c r="K120" s="13">
        <v>370000</v>
      </c>
      <c r="L120" s="13">
        <f t="shared" si="1"/>
        <v>117964578</v>
      </c>
      <c r="M120" s="14"/>
      <c r="N120" s="15"/>
      <c r="O120" s="26" t="s">
        <v>769</v>
      </c>
    </row>
    <row r="121" spans="1:15" ht="98.25" customHeight="1" x14ac:dyDescent="0.3">
      <c r="A121" s="8">
        <v>121</v>
      </c>
      <c r="B121" s="9" t="s">
        <v>770</v>
      </c>
      <c r="C121" s="10" t="s">
        <v>771</v>
      </c>
      <c r="D121" s="10" t="s">
        <v>772</v>
      </c>
      <c r="E121" s="11" t="s">
        <v>773</v>
      </c>
      <c r="F121" s="10" t="s">
        <v>98</v>
      </c>
      <c r="G121" s="10" t="s">
        <v>774</v>
      </c>
      <c r="H121" s="12">
        <v>6</v>
      </c>
      <c r="I121" s="9"/>
      <c r="J121" s="10">
        <v>67</v>
      </c>
      <c r="K121" s="13">
        <v>545000</v>
      </c>
      <c r="L121" s="13">
        <f t="shared" si="1"/>
        <v>118509578</v>
      </c>
      <c r="M121" s="14"/>
      <c r="N121" s="15"/>
      <c r="O121" s="26"/>
    </row>
    <row r="122" spans="1:15" ht="98.25" customHeight="1" x14ac:dyDescent="0.3">
      <c r="A122" s="17">
        <v>122</v>
      </c>
      <c r="B122" s="9" t="s">
        <v>775</v>
      </c>
      <c r="C122" s="10" t="s">
        <v>776</v>
      </c>
      <c r="D122" s="10" t="s">
        <v>777</v>
      </c>
      <c r="E122" s="11" t="s">
        <v>778</v>
      </c>
      <c r="F122" s="10" t="s">
        <v>98</v>
      </c>
      <c r="G122" s="10" t="s">
        <v>779</v>
      </c>
      <c r="H122" s="12">
        <v>6</v>
      </c>
      <c r="I122" s="9"/>
      <c r="J122" s="10">
        <v>64</v>
      </c>
      <c r="K122" s="13">
        <v>499699</v>
      </c>
      <c r="L122" s="13">
        <f t="shared" si="1"/>
        <v>119009277</v>
      </c>
      <c r="M122" s="30" t="s">
        <v>780</v>
      </c>
      <c r="N122" s="15"/>
      <c r="O122" s="16" t="s">
        <v>781</v>
      </c>
    </row>
    <row r="123" spans="1:15" ht="98.25" customHeight="1" x14ac:dyDescent="0.3">
      <c r="A123" s="8">
        <v>123</v>
      </c>
      <c r="B123" s="9" t="s">
        <v>782</v>
      </c>
      <c r="C123" s="10" t="s">
        <v>783</v>
      </c>
      <c r="D123" s="10" t="s">
        <v>784</v>
      </c>
      <c r="E123" s="11" t="s">
        <v>785</v>
      </c>
      <c r="F123" s="10" t="s">
        <v>786</v>
      </c>
      <c r="G123" s="10" t="s">
        <v>787</v>
      </c>
      <c r="H123" s="12">
        <v>6</v>
      </c>
      <c r="I123" s="9"/>
      <c r="J123" s="10">
        <v>57</v>
      </c>
      <c r="K123" s="13">
        <v>258058</v>
      </c>
      <c r="L123" s="13">
        <f t="shared" si="1"/>
        <v>119267335</v>
      </c>
      <c r="M123" s="14"/>
      <c r="N123" s="15"/>
      <c r="O123" s="26" t="s">
        <v>788</v>
      </c>
    </row>
    <row r="124" spans="1:15" ht="122.25" customHeight="1" x14ac:dyDescent="0.3">
      <c r="A124" s="17">
        <v>124</v>
      </c>
      <c r="B124" s="9" t="s">
        <v>789</v>
      </c>
      <c r="C124" s="10" t="s">
        <v>790</v>
      </c>
      <c r="D124" s="10" t="s">
        <v>791</v>
      </c>
      <c r="E124" s="11" t="s">
        <v>792</v>
      </c>
      <c r="F124" s="10" t="s">
        <v>793</v>
      </c>
      <c r="G124" s="10" t="s">
        <v>794</v>
      </c>
      <c r="H124" s="12">
        <v>6</v>
      </c>
      <c r="I124" s="9"/>
      <c r="J124" s="10">
        <v>65</v>
      </c>
      <c r="K124" s="13">
        <v>150000</v>
      </c>
      <c r="L124" s="13">
        <f t="shared" si="1"/>
        <v>119417335</v>
      </c>
      <c r="M124" s="14"/>
      <c r="N124" s="15"/>
      <c r="O124" s="16"/>
    </row>
    <row r="125" spans="1:15" ht="126" customHeight="1" x14ac:dyDescent="0.3">
      <c r="A125" s="8">
        <v>125</v>
      </c>
      <c r="B125" s="9" t="s">
        <v>795</v>
      </c>
      <c r="C125" s="10" t="s">
        <v>796</v>
      </c>
      <c r="D125" s="10" t="s">
        <v>797</v>
      </c>
      <c r="E125" s="11" t="s">
        <v>798</v>
      </c>
      <c r="F125" s="10" t="s">
        <v>799</v>
      </c>
      <c r="G125" s="10" t="s">
        <v>800</v>
      </c>
      <c r="H125" s="12">
        <v>6</v>
      </c>
      <c r="I125" s="9"/>
      <c r="J125" s="10">
        <v>55</v>
      </c>
      <c r="K125" s="13">
        <v>200000</v>
      </c>
      <c r="L125" s="13">
        <f t="shared" si="1"/>
        <v>119617335</v>
      </c>
      <c r="M125" s="14"/>
      <c r="N125" s="15"/>
      <c r="O125" s="27" t="s">
        <v>801</v>
      </c>
    </row>
    <row r="126" spans="1:15" ht="98.25" customHeight="1" x14ac:dyDescent="0.3">
      <c r="A126" s="17">
        <v>126</v>
      </c>
      <c r="B126" s="9" t="s">
        <v>802</v>
      </c>
      <c r="C126" s="10" t="s">
        <v>803</v>
      </c>
      <c r="D126" s="10" t="s">
        <v>804</v>
      </c>
      <c r="E126" s="11" t="s">
        <v>805</v>
      </c>
      <c r="F126" s="10" t="s">
        <v>98</v>
      </c>
      <c r="G126" s="10" t="s">
        <v>806</v>
      </c>
      <c r="H126" s="12">
        <v>6</v>
      </c>
      <c r="I126" s="9"/>
      <c r="J126" s="10">
        <v>81</v>
      </c>
      <c r="K126" s="13">
        <v>323780</v>
      </c>
      <c r="L126" s="13">
        <f t="shared" si="1"/>
        <v>119941115</v>
      </c>
      <c r="M126" s="14"/>
      <c r="N126" s="15"/>
      <c r="O126" s="26" t="s">
        <v>807</v>
      </c>
    </row>
    <row r="127" spans="1:15" ht="98.25" customHeight="1" x14ac:dyDescent="0.3">
      <c r="A127" s="8">
        <v>127</v>
      </c>
      <c r="B127" s="9" t="s">
        <v>808</v>
      </c>
      <c r="C127" s="10" t="s">
        <v>809</v>
      </c>
      <c r="D127" s="10" t="s">
        <v>810</v>
      </c>
      <c r="E127" s="11" t="s">
        <v>811</v>
      </c>
      <c r="F127" s="10" t="s">
        <v>98</v>
      </c>
      <c r="G127" s="10" t="s">
        <v>812</v>
      </c>
      <c r="H127" s="12">
        <v>6</v>
      </c>
      <c r="I127" s="9"/>
      <c r="J127" s="10">
        <v>74</v>
      </c>
      <c r="K127" s="13">
        <v>309000</v>
      </c>
      <c r="L127" s="13">
        <f t="shared" si="1"/>
        <v>120250115</v>
      </c>
      <c r="M127" s="30" t="s">
        <v>813</v>
      </c>
      <c r="N127" s="15"/>
      <c r="O127" s="26"/>
    </row>
    <row r="128" spans="1:15" ht="121.5" customHeight="1" x14ac:dyDescent="0.3">
      <c r="A128" s="17">
        <v>128</v>
      </c>
      <c r="B128" s="9" t="s">
        <v>814</v>
      </c>
      <c r="C128" s="10" t="s">
        <v>815</v>
      </c>
      <c r="D128" s="10" t="s">
        <v>816</v>
      </c>
      <c r="E128" s="11" t="s">
        <v>817</v>
      </c>
      <c r="F128" s="10" t="s">
        <v>98</v>
      </c>
      <c r="G128" s="10" t="s">
        <v>818</v>
      </c>
      <c r="H128" s="12">
        <v>6</v>
      </c>
      <c r="I128" s="9"/>
      <c r="J128" s="10">
        <v>70</v>
      </c>
      <c r="K128" s="13">
        <v>240000</v>
      </c>
      <c r="L128" s="13">
        <f t="shared" si="1"/>
        <v>120490115</v>
      </c>
      <c r="M128" s="14"/>
      <c r="N128" s="15"/>
      <c r="O128" s="26"/>
    </row>
    <row r="129" spans="1:15" ht="98.25" customHeight="1" x14ac:dyDescent="0.3">
      <c r="A129" s="8">
        <v>129</v>
      </c>
      <c r="B129" s="9" t="s">
        <v>819</v>
      </c>
      <c r="C129" s="10" t="s">
        <v>820</v>
      </c>
      <c r="D129" s="10" t="s">
        <v>821</v>
      </c>
      <c r="E129" s="11" t="s">
        <v>822</v>
      </c>
      <c r="F129" s="10" t="s">
        <v>823</v>
      </c>
      <c r="G129" s="10" t="s">
        <v>824</v>
      </c>
      <c r="H129" s="12">
        <v>6</v>
      </c>
      <c r="I129" s="9"/>
      <c r="J129" s="10">
        <v>46</v>
      </c>
      <c r="K129" s="13">
        <v>98000</v>
      </c>
      <c r="L129" s="13">
        <f t="shared" si="1"/>
        <v>120588115</v>
      </c>
      <c r="M129" s="14"/>
      <c r="N129" s="15"/>
      <c r="O129" s="16" t="s">
        <v>825</v>
      </c>
    </row>
    <row r="130" spans="1:15" ht="98.25" customHeight="1" x14ac:dyDescent="0.3">
      <c r="A130" s="17">
        <v>130</v>
      </c>
      <c r="B130" s="9" t="s">
        <v>826</v>
      </c>
      <c r="C130" s="10" t="s">
        <v>827</v>
      </c>
      <c r="D130" s="10" t="s">
        <v>828</v>
      </c>
      <c r="E130" s="11" t="s">
        <v>829</v>
      </c>
      <c r="F130" s="10" t="s">
        <v>98</v>
      </c>
      <c r="G130" s="10" t="s">
        <v>830</v>
      </c>
      <c r="H130" s="12">
        <v>6</v>
      </c>
      <c r="I130" s="9"/>
      <c r="J130" s="10">
        <v>81</v>
      </c>
      <c r="K130" s="13">
        <v>556100</v>
      </c>
      <c r="L130" s="13">
        <f t="shared" si="1"/>
        <v>121144215</v>
      </c>
      <c r="M130" s="14"/>
      <c r="N130" s="15"/>
      <c r="O130" s="26"/>
    </row>
    <row r="131" spans="1:15" ht="98.25" customHeight="1" x14ac:dyDescent="0.3">
      <c r="A131" s="8">
        <v>131</v>
      </c>
      <c r="B131" s="9" t="s">
        <v>831</v>
      </c>
      <c r="C131" s="10" t="s">
        <v>832</v>
      </c>
      <c r="D131" s="10" t="s">
        <v>833</v>
      </c>
      <c r="E131" s="11" t="s">
        <v>834</v>
      </c>
      <c r="F131" s="10" t="s">
        <v>26</v>
      </c>
      <c r="G131" s="10" t="s">
        <v>835</v>
      </c>
      <c r="H131" s="12">
        <v>6</v>
      </c>
      <c r="I131" s="9"/>
      <c r="J131" s="10">
        <v>78</v>
      </c>
      <c r="K131" s="13">
        <v>2565167</v>
      </c>
      <c r="L131" s="13">
        <f t="shared" si="1"/>
        <v>123709382</v>
      </c>
      <c r="M131" s="14"/>
      <c r="N131" s="31" t="s">
        <v>836</v>
      </c>
      <c r="O131" s="16" t="s">
        <v>837</v>
      </c>
    </row>
    <row r="132" spans="1:15" ht="98.25" customHeight="1" x14ac:dyDescent="0.3">
      <c r="A132" s="17">
        <v>132</v>
      </c>
      <c r="B132" s="9" t="s">
        <v>838</v>
      </c>
      <c r="C132" s="10" t="s">
        <v>839</v>
      </c>
      <c r="D132" s="10" t="s">
        <v>840</v>
      </c>
      <c r="E132" s="11" t="s">
        <v>841</v>
      </c>
      <c r="F132" s="10" t="s">
        <v>842</v>
      </c>
      <c r="G132" s="10" t="s">
        <v>843</v>
      </c>
      <c r="H132" s="12">
        <v>6</v>
      </c>
      <c r="I132" s="9"/>
      <c r="J132" s="10">
        <v>70</v>
      </c>
      <c r="K132" s="13">
        <v>194500</v>
      </c>
      <c r="L132" s="13">
        <f t="shared" si="1"/>
        <v>123903882</v>
      </c>
      <c r="M132" s="30" t="s">
        <v>844</v>
      </c>
      <c r="N132" s="15"/>
      <c r="O132" s="16" t="s">
        <v>845</v>
      </c>
    </row>
    <row r="133" spans="1:15" ht="145.5" customHeight="1" x14ac:dyDescent="0.3">
      <c r="A133" s="8">
        <v>133</v>
      </c>
      <c r="B133" s="9" t="s">
        <v>846</v>
      </c>
      <c r="C133" s="10" t="s">
        <v>847</v>
      </c>
      <c r="D133" s="10" t="s">
        <v>848</v>
      </c>
      <c r="E133" s="11" t="s">
        <v>849</v>
      </c>
      <c r="F133" s="10" t="s">
        <v>850</v>
      </c>
      <c r="G133" s="10" t="s">
        <v>851</v>
      </c>
      <c r="H133" s="12">
        <v>5</v>
      </c>
      <c r="I133" s="9"/>
      <c r="J133" s="10">
        <v>73</v>
      </c>
      <c r="K133" s="13">
        <v>345599</v>
      </c>
      <c r="L133" s="13">
        <f t="shared" ref="L133:L196" si="2">K133+L132</f>
        <v>124249481</v>
      </c>
      <c r="M133" s="30" t="s">
        <v>852</v>
      </c>
      <c r="N133" s="15"/>
      <c r="O133" s="31" t="s">
        <v>853</v>
      </c>
    </row>
    <row r="134" spans="1:15" ht="98.25" customHeight="1" x14ac:dyDescent="0.3">
      <c r="A134" s="17">
        <v>134</v>
      </c>
      <c r="B134" s="9" t="s">
        <v>854</v>
      </c>
      <c r="C134" s="10" t="s">
        <v>855</v>
      </c>
      <c r="D134" s="10" t="s">
        <v>856</v>
      </c>
      <c r="E134" s="11" t="s">
        <v>857</v>
      </c>
      <c r="F134" s="10" t="s">
        <v>98</v>
      </c>
      <c r="G134" s="10" t="s">
        <v>858</v>
      </c>
      <c r="H134" s="12">
        <v>5</v>
      </c>
      <c r="I134" s="9"/>
      <c r="J134" s="10">
        <v>69</v>
      </c>
      <c r="K134" s="13">
        <v>239211</v>
      </c>
      <c r="L134" s="13">
        <f t="shared" si="2"/>
        <v>124488692</v>
      </c>
      <c r="M134" s="30" t="s">
        <v>859</v>
      </c>
      <c r="N134" s="15"/>
      <c r="O134" s="26"/>
    </row>
    <row r="135" spans="1:15" ht="260.25" customHeight="1" x14ac:dyDescent="0.3">
      <c r="A135" s="8">
        <v>135</v>
      </c>
      <c r="B135" s="9" t="s">
        <v>860</v>
      </c>
      <c r="C135" s="10" t="s">
        <v>861</v>
      </c>
      <c r="D135" s="10" t="s">
        <v>862</v>
      </c>
      <c r="E135" s="11" t="s">
        <v>863</v>
      </c>
      <c r="F135" s="10" t="s">
        <v>864</v>
      </c>
      <c r="G135" s="10" t="s">
        <v>865</v>
      </c>
      <c r="H135" s="12">
        <v>5</v>
      </c>
      <c r="I135" s="9"/>
      <c r="J135" s="10">
        <v>68</v>
      </c>
      <c r="K135" s="13">
        <v>525945</v>
      </c>
      <c r="L135" s="13">
        <f t="shared" si="2"/>
        <v>125014637</v>
      </c>
      <c r="M135" s="14"/>
      <c r="N135" s="15"/>
      <c r="O135" s="26"/>
    </row>
    <row r="136" spans="1:15" ht="146.25" customHeight="1" x14ac:dyDescent="0.3">
      <c r="A136" s="17">
        <v>136</v>
      </c>
      <c r="B136" s="9" t="s">
        <v>866</v>
      </c>
      <c r="C136" s="10" t="s">
        <v>867</v>
      </c>
      <c r="D136" s="10" t="s">
        <v>868</v>
      </c>
      <c r="E136" s="11" t="s">
        <v>869</v>
      </c>
      <c r="F136" s="10" t="s">
        <v>98</v>
      </c>
      <c r="G136" s="10" t="s">
        <v>870</v>
      </c>
      <c r="H136" s="12">
        <v>5</v>
      </c>
      <c r="I136" s="9"/>
      <c r="J136" s="10">
        <v>73</v>
      </c>
      <c r="K136" s="13">
        <v>141700</v>
      </c>
      <c r="L136" s="13">
        <f t="shared" si="2"/>
        <v>125156337</v>
      </c>
      <c r="M136" s="14"/>
      <c r="N136" s="15"/>
      <c r="O136" s="26"/>
    </row>
    <row r="137" spans="1:15" ht="98.25" customHeight="1" x14ac:dyDescent="0.3">
      <c r="A137" s="8">
        <v>137</v>
      </c>
      <c r="B137" s="9" t="s">
        <v>871</v>
      </c>
      <c r="C137" s="10" t="s">
        <v>872</v>
      </c>
      <c r="D137" s="10" t="s">
        <v>873</v>
      </c>
      <c r="E137" s="11" t="s">
        <v>874</v>
      </c>
      <c r="F137" s="10" t="s">
        <v>875</v>
      </c>
      <c r="G137" s="10" t="s">
        <v>876</v>
      </c>
      <c r="H137" s="12">
        <v>5</v>
      </c>
      <c r="I137" s="9"/>
      <c r="J137" s="10">
        <v>65</v>
      </c>
      <c r="K137" s="13">
        <v>160083</v>
      </c>
      <c r="L137" s="13">
        <f t="shared" si="2"/>
        <v>125316420</v>
      </c>
      <c r="M137" s="14"/>
      <c r="N137" s="15"/>
      <c r="O137" s="26"/>
    </row>
    <row r="138" spans="1:15" ht="98.25" customHeight="1" x14ac:dyDescent="0.3">
      <c r="A138" s="17">
        <v>138</v>
      </c>
      <c r="B138" s="9" t="s">
        <v>877</v>
      </c>
      <c r="C138" s="10" t="s">
        <v>878</v>
      </c>
      <c r="D138" s="10" t="s">
        <v>879</v>
      </c>
      <c r="E138" s="11" t="s">
        <v>880</v>
      </c>
      <c r="F138" s="10" t="s">
        <v>98</v>
      </c>
      <c r="G138" s="10" t="s">
        <v>881</v>
      </c>
      <c r="H138" s="12">
        <v>5</v>
      </c>
      <c r="I138" s="9"/>
      <c r="J138" s="10">
        <v>68</v>
      </c>
      <c r="K138" s="13">
        <v>635000</v>
      </c>
      <c r="L138" s="13">
        <f t="shared" si="2"/>
        <v>125951420</v>
      </c>
      <c r="M138" s="14"/>
      <c r="N138" s="15"/>
      <c r="O138" s="16"/>
    </row>
    <row r="139" spans="1:15" ht="98.25" customHeight="1" x14ac:dyDescent="0.3">
      <c r="A139" s="8">
        <v>139</v>
      </c>
      <c r="B139" s="9" t="s">
        <v>882</v>
      </c>
      <c r="C139" s="10" t="s">
        <v>883</v>
      </c>
      <c r="D139" s="10" t="s">
        <v>884</v>
      </c>
      <c r="E139" s="11" t="s">
        <v>885</v>
      </c>
      <c r="F139" s="10" t="s">
        <v>886</v>
      </c>
      <c r="G139" s="10" t="s">
        <v>887</v>
      </c>
      <c r="H139" s="12">
        <v>5</v>
      </c>
      <c r="I139" s="9"/>
      <c r="J139" s="10">
        <v>67</v>
      </c>
      <c r="K139" s="13">
        <v>405000</v>
      </c>
      <c r="L139" s="13">
        <f t="shared" si="2"/>
        <v>126356420</v>
      </c>
      <c r="M139" s="14"/>
      <c r="N139" s="15"/>
      <c r="O139" s="26"/>
    </row>
    <row r="140" spans="1:15" ht="98.25" customHeight="1" x14ac:dyDescent="0.3">
      <c r="A140" s="17">
        <v>140</v>
      </c>
      <c r="B140" s="9" t="s">
        <v>888</v>
      </c>
      <c r="C140" s="10" t="s">
        <v>889</v>
      </c>
      <c r="D140" s="10" t="s">
        <v>890</v>
      </c>
      <c r="E140" s="11" t="s">
        <v>891</v>
      </c>
      <c r="F140" s="10" t="s">
        <v>892</v>
      </c>
      <c r="G140" s="10" t="s">
        <v>893</v>
      </c>
      <c r="H140" s="12">
        <v>5</v>
      </c>
      <c r="I140" s="9"/>
      <c r="J140" s="10">
        <v>49</v>
      </c>
      <c r="K140" s="13">
        <v>750000</v>
      </c>
      <c r="L140" s="13">
        <f t="shared" si="2"/>
        <v>127106420</v>
      </c>
      <c r="M140" s="30" t="s">
        <v>894</v>
      </c>
      <c r="N140" s="15" t="s">
        <v>895</v>
      </c>
      <c r="O140" s="16" t="s">
        <v>896</v>
      </c>
    </row>
    <row r="141" spans="1:15" ht="135.75" customHeight="1" x14ac:dyDescent="0.3">
      <c r="A141" s="8">
        <v>141</v>
      </c>
      <c r="B141" s="9" t="s">
        <v>897</v>
      </c>
      <c r="C141" s="10" t="s">
        <v>898</v>
      </c>
      <c r="D141" s="10" t="s">
        <v>899</v>
      </c>
      <c r="E141" s="11" t="s">
        <v>900</v>
      </c>
      <c r="F141" s="10" t="s">
        <v>98</v>
      </c>
      <c r="G141" s="10" t="s">
        <v>881</v>
      </c>
      <c r="H141" s="12">
        <v>5</v>
      </c>
      <c r="I141" s="9"/>
      <c r="J141" s="10">
        <v>62</v>
      </c>
      <c r="K141" s="13">
        <v>200000</v>
      </c>
      <c r="L141" s="13">
        <f t="shared" si="2"/>
        <v>127306420</v>
      </c>
      <c r="M141" s="14"/>
      <c r="N141" s="15"/>
      <c r="O141" s="16"/>
    </row>
    <row r="142" spans="1:15" ht="98.25" customHeight="1" x14ac:dyDescent="0.3">
      <c r="A142" s="17">
        <v>142</v>
      </c>
      <c r="B142" s="9" t="s">
        <v>901</v>
      </c>
      <c r="C142" s="10" t="s">
        <v>902</v>
      </c>
      <c r="D142" s="10" t="s">
        <v>903</v>
      </c>
      <c r="E142" s="11" t="s">
        <v>904</v>
      </c>
      <c r="F142" s="10" t="s">
        <v>905</v>
      </c>
      <c r="G142" s="10" t="s">
        <v>906</v>
      </c>
      <c r="H142" s="12">
        <v>5</v>
      </c>
      <c r="I142" s="9"/>
      <c r="J142" s="10">
        <v>71</v>
      </c>
      <c r="K142" s="13">
        <v>363900</v>
      </c>
      <c r="L142" s="13">
        <f t="shared" si="2"/>
        <v>127670320</v>
      </c>
      <c r="M142" s="14"/>
      <c r="N142" s="15"/>
      <c r="O142" s="16"/>
    </row>
    <row r="143" spans="1:15" ht="98.25" customHeight="1" x14ac:dyDescent="0.3">
      <c r="A143" s="8">
        <v>143</v>
      </c>
      <c r="B143" s="9" t="s">
        <v>907</v>
      </c>
      <c r="C143" s="10" t="s">
        <v>908</v>
      </c>
      <c r="D143" s="10" t="s">
        <v>909</v>
      </c>
      <c r="E143" s="11" t="s">
        <v>910</v>
      </c>
      <c r="F143" s="10" t="s">
        <v>911</v>
      </c>
      <c r="G143" s="10" t="s">
        <v>912</v>
      </c>
      <c r="H143" s="12">
        <v>5</v>
      </c>
      <c r="I143" s="9"/>
      <c r="J143" s="10">
        <v>60</v>
      </c>
      <c r="K143" s="13">
        <v>184050</v>
      </c>
      <c r="L143" s="13">
        <f t="shared" si="2"/>
        <v>127854370</v>
      </c>
      <c r="M143" s="30" t="s">
        <v>193</v>
      </c>
      <c r="N143" s="15"/>
      <c r="O143" s="16"/>
    </row>
    <row r="144" spans="1:15" ht="98.25" customHeight="1" x14ac:dyDescent="0.3">
      <c r="A144" s="17">
        <v>144</v>
      </c>
      <c r="B144" s="9" t="s">
        <v>913</v>
      </c>
      <c r="C144" s="10" t="s">
        <v>914</v>
      </c>
      <c r="D144" s="10" t="s">
        <v>915</v>
      </c>
      <c r="E144" s="11" t="s">
        <v>916</v>
      </c>
      <c r="F144" s="10" t="s">
        <v>91</v>
      </c>
      <c r="G144" s="10" t="s">
        <v>92</v>
      </c>
      <c r="H144" s="12">
        <v>5</v>
      </c>
      <c r="I144" s="9"/>
      <c r="J144" s="10">
        <v>54</v>
      </c>
      <c r="K144" s="13">
        <v>197896</v>
      </c>
      <c r="L144" s="13">
        <f t="shared" si="2"/>
        <v>128052266</v>
      </c>
      <c r="M144" s="14"/>
      <c r="N144" s="15" t="s">
        <v>917</v>
      </c>
      <c r="O144" s="26"/>
    </row>
    <row r="145" spans="1:15" ht="98.25" customHeight="1" x14ac:dyDescent="0.3">
      <c r="A145" s="8">
        <v>145</v>
      </c>
      <c r="B145" s="9" t="s">
        <v>918</v>
      </c>
      <c r="C145" s="10" t="s">
        <v>919</v>
      </c>
      <c r="D145" s="10" t="s">
        <v>920</v>
      </c>
      <c r="E145" s="11" t="s">
        <v>921</v>
      </c>
      <c r="F145" s="10" t="s">
        <v>98</v>
      </c>
      <c r="G145" s="10" t="s">
        <v>922</v>
      </c>
      <c r="H145" s="12">
        <v>5</v>
      </c>
      <c r="I145" s="28"/>
      <c r="J145" s="10">
        <v>78</v>
      </c>
      <c r="K145" s="13">
        <v>448991</v>
      </c>
      <c r="L145" s="13">
        <f t="shared" si="2"/>
        <v>128501257</v>
      </c>
      <c r="M145" s="14"/>
      <c r="N145" s="15"/>
      <c r="O145" s="26" t="s">
        <v>923</v>
      </c>
    </row>
    <row r="146" spans="1:15" ht="98.25" customHeight="1" x14ac:dyDescent="0.3">
      <c r="A146" s="17">
        <v>146</v>
      </c>
      <c r="B146" s="9" t="s">
        <v>924</v>
      </c>
      <c r="C146" s="10" t="s">
        <v>925</v>
      </c>
      <c r="D146" s="10" t="s">
        <v>926</v>
      </c>
      <c r="E146" s="11" t="s">
        <v>927</v>
      </c>
      <c r="F146" s="10" t="s">
        <v>98</v>
      </c>
      <c r="G146" s="10" t="s">
        <v>928</v>
      </c>
      <c r="H146" s="12">
        <v>5</v>
      </c>
      <c r="I146" s="9" t="s">
        <v>291</v>
      </c>
      <c r="J146" s="10">
        <v>74</v>
      </c>
      <c r="K146" s="13">
        <v>1559706</v>
      </c>
      <c r="L146" s="13">
        <f t="shared" si="2"/>
        <v>130060963</v>
      </c>
      <c r="M146" s="14"/>
      <c r="N146" s="15"/>
      <c r="O146" s="26"/>
    </row>
    <row r="147" spans="1:15" ht="98.25" customHeight="1" x14ac:dyDescent="0.3">
      <c r="A147" s="8">
        <v>147</v>
      </c>
      <c r="B147" s="9" t="s">
        <v>929</v>
      </c>
      <c r="C147" s="10" t="s">
        <v>930</v>
      </c>
      <c r="D147" s="10" t="s">
        <v>931</v>
      </c>
      <c r="E147" s="11" t="s">
        <v>932</v>
      </c>
      <c r="F147" s="10" t="s">
        <v>98</v>
      </c>
      <c r="G147" s="10" t="s">
        <v>933</v>
      </c>
      <c r="H147" s="12">
        <v>5</v>
      </c>
      <c r="I147" s="9"/>
      <c r="J147" s="10">
        <v>70</v>
      </c>
      <c r="K147" s="13">
        <v>472647</v>
      </c>
      <c r="L147" s="13">
        <f t="shared" si="2"/>
        <v>130533610</v>
      </c>
      <c r="M147" s="14"/>
      <c r="N147" s="15"/>
      <c r="O147" s="16" t="s">
        <v>934</v>
      </c>
    </row>
    <row r="148" spans="1:15" ht="98.25" customHeight="1" x14ac:dyDescent="0.3">
      <c r="A148" s="17">
        <v>148</v>
      </c>
      <c r="B148" s="9" t="s">
        <v>935</v>
      </c>
      <c r="C148" s="10" t="s">
        <v>936</v>
      </c>
      <c r="D148" s="10" t="s">
        <v>937</v>
      </c>
      <c r="E148" s="11" t="s">
        <v>938</v>
      </c>
      <c r="F148" s="10" t="s">
        <v>98</v>
      </c>
      <c r="G148" s="10" t="s">
        <v>939</v>
      </c>
      <c r="H148" s="12">
        <v>5</v>
      </c>
      <c r="I148" s="9"/>
      <c r="J148" s="10">
        <v>64</v>
      </c>
      <c r="K148" s="13">
        <v>1058772</v>
      </c>
      <c r="L148" s="13">
        <f t="shared" si="2"/>
        <v>131592382</v>
      </c>
      <c r="M148" s="14"/>
      <c r="N148" s="15"/>
      <c r="O148" s="16" t="s">
        <v>940</v>
      </c>
    </row>
    <row r="149" spans="1:15" ht="98.25" customHeight="1" x14ac:dyDescent="0.3">
      <c r="A149" s="8">
        <v>149</v>
      </c>
      <c r="B149" s="9" t="s">
        <v>941</v>
      </c>
      <c r="C149" s="10" t="s">
        <v>942</v>
      </c>
      <c r="D149" s="10" t="s">
        <v>943</v>
      </c>
      <c r="E149" s="11" t="s">
        <v>944</v>
      </c>
      <c r="F149" s="10" t="s">
        <v>369</v>
      </c>
      <c r="G149" s="10" t="s">
        <v>945</v>
      </c>
      <c r="H149" s="12">
        <v>5</v>
      </c>
      <c r="I149" s="9"/>
      <c r="J149" s="10">
        <v>72</v>
      </c>
      <c r="K149" s="13">
        <v>199010</v>
      </c>
      <c r="L149" s="13">
        <f t="shared" si="2"/>
        <v>131791392</v>
      </c>
      <c r="M149" s="14"/>
      <c r="N149" s="15"/>
      <c r="O149" s="26"/>
    </row>
    <row r="150" spans="1:15" ht="98.25" customHeight="1" x14ac:dyDescent="0.3">
      <c r="A150" s="17">
        <v>150</v>
      </c>
      <c r="B150" s="9" t="s">
        <v>946</v>
      </c>
      <c r="C150" s="10" t="s">
        <v>947</v>
      </c>
      <c r="D150" s="10" t="s">
        <v>948</v>
      </c>
      <c r="E150" s="11" t="s">
        <v>949</v>
      </c>
      <c r="F150" s="10" t="s">
        <v>26</v>
      </c>
      <c r="G150" s="10" t="s">
        <v>950</v>
      </c>
      <c r="H150" s="12">
        <v>5</v>
      </c>
      <c r="I150" s="9"/>
      <c r="J150" s="10">
        <v>72</v>
      </c>
      <c r="K150" s="13">
        <v>450000</v>
      </c>
      <c r="L150" s="13">
        <f t="shared" si="2"/>
        <v>132241392</v>
      </c>
      <c r="M150" s="14"/>
      <c r="N150" s="15"/>
      <c r="O150" s="26"/>
    </row>
    <row r="151" spans="1:15" ht="98.25" customHeight="1" x14ac:dyDescent="0.3">
      <c r="A151" s="8">
        <v>151</v>
      </c>
      <c r="B151" s="9" t="s">
        <v>951</v>
      </c>
      <c r="C151" s="10" t="s">
        <v>952</v>
      </c>
      <c r="D151" s="10" t="s">
        <v>953</v>
      </c>
      <c r="E151" s="11" t="s">
        <v>954</v>
      </c>
      <c r="F151" s="10" t="s">
        <v>98</v>
      </c>
      <c r="G151" s="10" t="s">
        <v>955</v>
      </c>
      <c r="H151" s="12">
        <v>5</v>
      </c>
      <c r="I151" s="9"/>
      <c r="J151" s="10">
        <v>66</v>
      </c>
      <c r="K151" s="13">
        <v>335618</v>
      </c>
      <c r="L151" s="13">
        <f t="shared" si="2"/>
        <v>132577010</v>
      </c>
      <c r="M151" s="30" t="s">
        <v>956</v>
      </c>
      <c r="N151" s="15"/>
      <c r="O151" s="26"/>
    </row>
    <row r="152" spans="1:15" ht="183.75" customHeight="1" x14ac:dyDescent="0.3">
      <c r="A152" s="17">
        <v>152</v>
      </c>
      <c r="B152" s="9" t="s">
        <v>957</v>
      </c>
      <c r="C152" s="10" t="s">
        <v>958</v>
      </c>
      <c r="D152" s="10" t="s">
        <v>959</v>
      </c>
      <c r="E152" s="11" t="s">
        <v>960</v>
      </c>
      <c r="F152" s="10" t="s">
        <v>961</v>
      </c>
      <c r="G152" s="10" t="s">
        <v>962</v>
      </c>
      <c r="H152" s="12">
        <v>5</v>
      </c>
      <c r="I152" s="9"/>
      <c r="J152" s="10">
        <v>60</v>
      </c>
      <c r="K152" s="13">
        <v>789648</v>
      </c>
      <c r="L152" s="13">
        <f t="shared" si="2"/>
        <v>133366658</v>
      </c>
      <c r="M152" s="14"/>
      <c r="N152" s="15"/>
      <c r="O152" s="31" t="s">
        <v>963</v>
      </c>
    </row>
    <row r="153" spans="1:15" s="38" customFormat="1" ht="103.5" customHeight="1" x14ac:dyDescent="0.3">
      <c r="A153" s="8">
        <v>153</v>
      </c>
      <c r="B153" s="9" t="s">
        <v>964</v>
      </c>
      <c r="C153" s="10" t="s">
        <v>965</v>
      </c>
      <c r="D153" s="10" t="s">
        <v>966</v>
      </c>
      <c r="E153" s="11" t="s">
        <v>967</v>
      </c>
      <c r="F153" s="10" t="s">
        <v>968</v>
      </c>
      <c r="G153" s="10" t="s">
        <v>969</v>
      </c>
      <c r="H153" s="12">
        <v>5</v>
      </c>
      <c r="I153" s="9"/>
      <c r="J153" s="10">
        <v>65</v>
      </c>
      <c r="K153" s="13">
        <v>1260000</v>
      </c>
      <c r="L153" s="13">
        <f t="shared" si="2"/>
        <v>134626658</v>
      </c>
      <c r="M153" s="14"/>
      <c r="N153" s="15"/>
      <c r="O153" s="26" t="s">
        <v>970</v>
      </c>
    </row>
    <row r="154" spans="1:15" ht="103.5" customHeight="1" x14ac:dyDescent="0.3">
      <c r="A154" s="17">
        <v>154</v>
      </c>
      <c r="B154" s="9" t="s">
        <v>971</v>
      </c>
      <c r="C154" s="10" t="s">
        <v>972</v>
      </c>
      <c r="D154" s="10" t="s">
        <v>973</v>
      </c>
      <c r="E154" s="11" t="s">
        <v>974</v>
      </c>
      <c r="F154" s="10" t="s">
        <v>975</v>
      </c>
      <c r="G154" s="10" t="s">
        <v>976</v>
      </c>
      <c r="H154" s="12">
        <v>5</v>
      </c>
      <c r="I154" s="9"/>
      <c r="J154" s="10">
        <v>53</v>
      </c>
      <c r="K154" s="13">
        <v>350000</v>
      </c>
      <c r="L154" s="13">
        <f t="shared" si="2"/>
        <v>134976658</v>
      </c>
      <c r="M154" s="14"/>
      <c r="N154" s="15" t="s">
        <v>697</v>
      </c>
      <c r="O154" s="16" t="s">
        <v>977</v>
      </c>
    </row>
    <row r="155" spans="1:15" ht="98.25" customHeight="1" x14ac:dyDescent="0.3">
      <c r="A155" s="8">
        <v>155</v>
      </c>
      <c r="B155" s="9" t="s">
        <v>978</v>
      </c>
      <c r="C155" s="10" t="s">
        <v>979</v>
      </c>
      <c r="D155" s="10" t="s">
        <v>980</v>
      </c>
      <c r="E155" s="11" t="s">
        <v>981</v>
      </c>
      <c r="F155" s="10" t="s">
        <v>982</v>
      </c>
      <c r="G155" s="10" t="s">
        <v>983</v>
      </c>
      <c r="H155" s="12">
        <v>5</v>
      </c>
      <c r="I155" s="9"/>
      <c r="J155" s="10">
        <v>38</v>
      </c>
      <c r="K155" s="13">
        <v>762650</v>
      </c>
      <c r="L155" s="13">
        <f t="shared" si="2"/>
        <v>135739308</v>
      </c>
      <c r="M155" s="14"/>
      <c r="N155" s="15" t="s">
        <v>697</v>
      </c>
      <c r="O155" s="26" t="s">
        <v>984</v>
      </c>
    </row>
    <row r="156" spans="1:15" ht="98.25" customHeight="1" x14ac:dyDescent="0.3">
      <c r="A156" s="17">
        <v>156</v>
      </c>
      <c r="B156" s="9" t="s">
        <v>985</v>
      </c>
      <c r="C156" s="10" t="s">
        <v>986</v>
      </c>
      <c r="D156" s="10" t="s">
        <v>987</v>
      </c>
      <c r="E156" s="11" t="s">
        <v>988</v>
      </c>
      <c r="F156" s="10" t="s">
        <v>989</v>
      </c>
      <c r="G156" s="10" t="s">
        <v>990</v>
      </c>
      <c r="H156" s="12">
        <v>5</v>
      </c>
      <c r="I156" s="9"/>
      <c r="J156" s="10">
        <v>54</v>
      </c>
      <c r="K156" s="13">
        <v>126500</v>
      </c>
      <c r="L156" s="13">
        <f t="shared" si="2"/>
        <v>135865808</v>
      </c>
      <c r="M156" s="14"/>
      <c r="N156" s="15"/>
      <c r="O156" s="16" t="s">
        <v>991</v>
      </c>
    </row>
    <row r="157" spans="1:15" ht="98.25" customHeight="1" x14ac:dyDescent="0.3">
      <c r="A157" s="8">
        <v>157</v>
      </c>
      <c r="B157" s="9" t="s">
        <v>992</v>
      </c>
      <c r="C157" s="10" t="s">
        <v>993</v>
      </c>
      <c r="D157" s="10" t="s">
        <v>994</v>
      </c>
      <c r="E157" s="11" t="s">
        <v>995</v>
      </c>
      <c r="F157" s="10" t="s">
        <v>98</v>
      </c>
      <c r="G157" s="10" t="s">
        <v>996</v>
      </c>
      <c r="H157" s="12">
        <v>4</v>
      </c>
      <c r="I157" s="9"/>
      <c r="J157" s="10">
        <v>40</v>
      </c>
      <c r="K157" s="13">
        <v>847326</v>
      </c>
      <c r="L157" s="13">
        <f t="shared" si="2"/>
        <v>136713134</v>
      </c>
      <c r="M157" s="30" t="s">
        <v>997</v>
      </c>
      <c r="N157" s="15"/>
      <c r="O157" s="26"/>
    </row>
    <row r="158" spans="1:15" ht="98.25" customHeight="1" x14ac:dyDescent="0.3">
      <c r="A158" s="17">
        <v>158</v>
      </c>
      <c r="B158" s="9" t="s">
        <v>998</v>
      </c>
      <c r="C158" s="10" t="s">
        <v>999</v>
      </c>
      <c r="D158" s="10" t="s">
        <v>1000</v>
      </c>
      <c r="E158" s="11" t="s">
        <v>1001</v>
      </c>
      <c r="F158" s="10" t="s">
        <v>473</v>
      </c>
      <c r="G158" s="10" t="s">
        <v>1002</v>
      </c>
      <c r="H158" s="12">
        <v>4</v>
      </c>
      <c r="I158" s="9"/>
      <c r="J158" s="10">
        <v>69</v>
      </c>
      <c r="K158" s="13">
        <v>199653</v>
      </c>
      <c r="L158" s="13">
        <f t="shared" si="2"/>
        <v>136912787</v>
      </c>
      <c r="M158" s="14"/>
      <c r="N158" s="15"/>
      <c r="O158" s="26"/>
    </row>
    <row r="159" spans="1:15" ht="239.25" customHeight="1" x14ac:dyDescent="0.3">
      <c r="A159" s="8">
        <v>159</v>
      </c>
      <c r="B159" s="9" t="s">
        <v>1003</v>
      </c>
      <c r="C159" s="10" t="s">
        <v>1004</v>
      </c>
      <c r="D159" s="10" t="s">
        <v>1005</v>
      </c>
      <c r="E159" s="11" t="s">
        <v>1006</v>
      </c>
      <c r="F159" s="10" t="s">
        <v>98</v>
      </c>
      <c r="G159" s="10" t="s">
        <v>1007</v>
      </c>
      <c r="H159" s="12">
        <v>4</v>
      </c>
      <c r="I159" s="9"/>
      <c r="J159" s="10">
        <v>68</v>
      </c>
      <c r="K159" s="13">
        <v>178000</v>
      </c>
      <c r="L159" s="13">
        <f t="shared" si="2"/>
        <v>137090787</v>
      </c>
      <c r="M159" s="14"/>
      <c r="N159" s="15"/>
      <c r="O159" s="26"/>
    </row>
    <row r="160" spans="1:15" ht="185.25" customHeight="1" x14ac:dyDescent="0.3">
      <c r="A160" s="17">
        <v>160</v>
      </c>
      <c r="B160" s="9" t="s">
        <v>1008</v>
      </c>
      <c r="C160" s="10" t="s">
        <v>1009</v>
      </c>
      <c r="D160" s="10" t="s">
        <v>1010</v>
      </c>
      <c r="E160" s="11" t="s">
        <v>1011</v>
      </c>
      <c r="F160" s="10" t="s">
        <v>98</v>
      </c>
      <c r="G160" s="10" t="s">
        <v>1012</v>
      </c>
      <c r="H160" s="12">
        <v>4</v>
      </c>
      <c r="I160" s="9"/>
      <c r="J160" s="10">
        <v>62</v>
      </c>
      <c r="K160" s="13">
        <v>186460</v>
      </c>
      <c r="L160" s="13">
        <f t="shared" si="2"/>
        <v>137277247</v>
      </c>
      <c r="M160" s="14"/>
      <c r="N160" s="15"/>
      <c r="O160" s="26" t="s">
        <v>1013</v>
      </c>
    </row>
    <row r="161" spans="1:15" ht="98.25" customHeight="1" x14ac:dyDescent="0.3">
      <c r="A161" s="8">
        <v>161</v>
      </c>
      <c r="B161" s="9" t="s">
        <v>1014</v>
      </c>
      <c r="C161" s="10" t="s">
        <v>1015</v>
      </c>
      <c r="D161" s="10" t="s">
        <v>1016</v>
      </c>
      <c r="E161" s="11" t="s">
        <v>1017</v>
      </c>
      <c r="F161" s="10" t="s">
        <v>98</v>
      </c>
      <c r="G161" s="10" t="s">
        <v>1018</v>
      </c>
      <c r="H161" s="12">
        <v>4</v>
      </c>
      <c r="I161" s="9"/>
      <c r="J161" s="10">
        <v>58</v>
      </c>
      <c r="K161" s="13">
        <v>154411</v>
      </c>
      <c r="L161" s="13">
        <f t="shared" si="2"/>
        <v>137431658</v>
      </c>
      <c r="M161" s="14"/>
      <c r="N161" s="15"/>
      <c r="O161" s="27" t="s">
        <v>1019</v>
      </c>
    </row>
    <row r="162" spans="1:15" ht="98.25" customHeight="1" x14ac:dyDescent="0.3">
      <c r="A162" s="17">
        <v>162</v>
      </c>
      <c r="B162" s="9" t="s">
        <v>1020</v>
      </c>
      <c r="C162" s="10" t="s">
        <v>1021</v>
      </c>
      <c r="D162" s="10" t="s">
        <v>1022</v>
      </c>
      <c r="E162" s="11" t="s">
        <v>1023</v>
      </c>
      <c r="F162" s="10" t="s">
        <v>369</v>
      </c>
      <c r="G162" s="10" t="s">
        <v>1024</v>
      </c>
      <c r="H162" s="12">
        <v>4</v>
      </c>
      <c r="I162" s="9"/>
      <c r="J162" s="10">
        <v>60</v>
      </c>
      <c r="K162" s="13">
        <v>838401</v>
      </c>
      <c r="L162" s="13">
        <f t="shared" si="2"/>
        <v>138270059</v>
      </c>
      <c r="M162" s="14"/>
      <c r="N162" s="35"/>
      <c r="O162" s="16" t="s">
        <v>1025</v>
      </c>
    </row>
    <row r="163" spans="1:15" ht="98.25" customHeight="1" x14ac:dyDescent="0.3">
      <c r="A163" s="8">
        <v>163</v>
      </c>
      <c r="B163" s="9" t="s">
        <v>1026</v>
      </c>
      <c r="C163" s="10" t="s">
        <v>1027</v>
      </c>
      <c r="D163" s="10" t="s">
        <v>1028</v>
      </c>
      <c r="E163" s="11" t="s">
        <v>1029</v>
      </c>
      <c r="F163" s="10" t="s">
        <v>1030</v>
      </c>
      <c r="G163" s="10" t="s">
        <v>1031</v>
      </c>
      <c r="H163" s="12">
        <v>4</v>
      </c>
      <c r="I163" s="9"/>
      <c r="J163" s="10">
        <v>73</v>
      </c>
      <c r="K163" s="13">
        <v>150000</v>
      </c>
      <c r="L163" s="13">
        <f t="shared" si="2"/>
        <v>138420059</v>
      </c>
      <c r="M163" s="30" t="s">
        <v>1032</v>
      </c>
      <c r="N163" s="15"/>
      <c r="O163" s="34"/>
    </row>
    <row r="164" spans="1:15" ht="98.25" customHeight="1" x14ac:dyDescent="0.3">
      <c r="A164" s="17">
        <v>164</v>
      </c>
      <c r="B164" s="9" t="s">
        <v>1033</v>
      </c>
      <c r="C164" s="10" t="s">
        <v>1034</v>
      </c>
      <c r="D164" s="10" t="s">
        <v>1035</v>
      </c>
      <c r="E164" s="11" t="s">
        <v>1036</v>
      </c>
      <c r="F164" s="10" t="s">
        <v>98</v>
      </c>
      <c r="G164" s="10" t="s">
        <v>1037</v>
      </c>
      <c r="H164" s="12">
        <v>4</v>
      </c>
      <c r="I164" s="9"/>
      <c r="J164" s="10">
        <v>58</v>
      </c>
      <c r="K164" s="13">
        <v>554313</v>
      </c>
      <c r="L164" s="13">
        <f t="shared" si="2"/>
        <v>138974372</v>
      </c>
      <c r="M164" s="14"/>
      <c r="N164" s="15"/>
      <c r="O164" s="26"/>
    </row>
    <row r="165" spans="1:15" ht="98.25" customHeight="1" x14ac:dyDescent="0.3">
      <c r="A165" s="8">
        <v>165</v>
      </c>
      <c r="B165" s="9" t="s">
        <v>1038</v>
      </c>
      <c r="C165" s="10" t="s">
        <v>1039</v>
      </c>
      <c r="D165" s="10" t="s">
        <v>1040</v>
      </c>
      <c r="E165" s="11" t="s">
        <v>1041</v>
      </c>
      <c r="F165" s="10" t="s">
        <v>98</v>
      </c>
      <c r="G165" s="10" t="s">
        <v>1042</v>
      </c>
      <c r="H165" s="12">
        <v>4</v>
      </c>
      <c r="I165" s="9"/>
      <c r="J165" s="10">
        <v>56</v>
      </c>
      <c r="K165" s="13">
        <v>198879</v>
      </c>
      <c r="L165" s="13">
        <f t="shared" si="2"/>
        <v>139173251</v>
      </c>
      <c r="M165" s="30" t="s">
        <v>193</v>
      </c>
      <c r="N165" s="27"/>
      <c r="O165" s="26" t="s">
        <v>1043</v>
      </c>
    </row>
    <row r="166" spans="1:15" ht="98.25" customHeight="1" x14ac:dyDescent="0.3">
      <c r="A166" s="17">
        <v>166</v>
      </c>
      <c r="B166" s="9" t="s">
        <v>1044</v>
      </c>
      <c r="C166" s="10" t="s">
        <v>1045</v>
      </c>
      <c r="D166" s="10" t="s">
        <v>1046</v>
      </c>
      <c r="E166" s="11" t="s">
        <v>1047</v>
      </c>
      <c r="F166" s="10" t="s">
        <v>905</v>
      </c>
      <c r="G166" s="10" t="s">
        <v>1048</v>
      </c>
      <c r="H166" s="12">
        <v>4</v>
      </c>
      <c r="I166" s="9"/>
      <c r="J166" s="10">
        <v>72</v>
      </c>
      <c r="K166" s="13">
        <v>191940</v>
      </c>
      <c r="L166" s="13">
        <f t="shared" si="2"/>
        <v>139365191</v>
      </c>
      <c r="M166" s="14"/>
      <c r="N166" s="15" t="s">
        <v>1049</v>
      </c>
      <c r="O166" s="26"/>
    </row>
    <row r="167" spans="1:15" ht="98.25" customHeight="1" x14ac:dyDescent="0.3">
      <c r="A167" s="8">
        <v>167</v>
      </c>
      <c r="B167" s="9" t="s">
        <v>1050</v>
      </c>
      <c r="C167" s="10" t="s">
        <v>1051</v>
      </c>
      <c r="D167" s="10" t="s">
        <v>1052</v>
      </c>
      <c r="E167" s="11" t="s">
        <v>1053</v>
      </c>
      <c r="F167" s="10" t="s">
        <v>59</v>
      </c>
      <c r="G167" s="10" t="s">
        <v>1054</v>
      </c>
      <c r="H167" s="12">
        <v>4</v>
      </c>
      <c r="I167" s="9"/>
      <c r="J167" s="10">
        <v>81</v>
      </c>
      <c r="K167" s="13">
        <v>390500</v>
      </c>
      <c r="L167" s="13">
        <f t="shared" si="2"/>
        <v>139755691</v>
      </c>
      <c r="M167" s="14"/>
      <c r="N167" s="15"/>
      <c r="O167" s="26"/>
    </row>
    <row r="168" spans="1:15" ht="98.25" customHeight="1" x14ac:dyDescent="0.3">
      <c r="A168" s="17">
        <v>168</v>
      </c>
      <c r="B168" s="9" t="s">
        <v>1055</v>
      </c>
      <c r="C168" s="10" t="s">
        <v>1056</v>
      </c>
      <c r="D168" s="10" t="s">
        <v>1057</v>
      </c>
      <c r="E168" s="11" t="s">
        <v>1058</v>
      </c>
      <c r="F168" s="10" t="s">
        <v>1059</v>
      </c>
      <c r="G168" s="10" t="s">
        <v>1060</v>
      </c>
      <c r="H168" s="12">
        <v>4</v>
      </c>
      <c r="I168" s="9"/>
      <c r="J168" s="10">
        <v>69</v>
      </c>
      <c r="K168" s="13">
        <v>597500</v>
      </c>
      <c r="L168" s="13">
        <f t="shared" si="2"/>
        <v>140353191</v>
      </c>
      <c r="M168" s="30" t="s">
        <v>1061</v>
      </c>
      <c r="N168" s="15"/>
      <c r="O168" s="16" t="s">
        <v>1062</v>
      </c>
    </row>
    <row r="169" spans="1:15" ht="162" customHeight="1" x14ac:dyDescent="0.3">
      <c r="A169" s="8">
        <v>169</v>
      </c>
      <c r="B169" s="9" t="s">
        <v>1063</v>
      </c>
      <c r="C169" s="10" t="s">
        <v>1064</v>
      </c>
      <c r="D169" s="10" t="s">
        <v>1065</v>
      </c>
      <c r="E169" s="11" t="s">
        <v>1066</v>
      </c>
      <c r="F169" s="10" t="s">
        <v>183</v>
      </c>
      <c r="G169" s="10" t="s">
        <v>1067</v>
      </c>
      <c r="H169" s="12">
        <v>4</v>
      </c>
      <c r="I169" s="9"/>
      <c r="J169" s="10">
        <v>66</v>
      </c>
      <c r="K169" s="13">
        <v>1013840</v>
      </c>
      <c r="L169" s="13">
        <f t="shared" si="2"/>
        <v>141367031</v>
      </c>
      <c r="M169" s="30" t="s">
        <v>1068</v>
      </c>
      <c r="N169" s="15"/>
      <c r="O169" s="26" t="s">
        <v>207</v>
      </c>
    </row>
    <row r="170" spans="1:15" ht="98.25" customHeight="1" x14ac:dyDescent="0.3">
      <c r="A170" s="17">
        <v>170</v>
      </c>
      <c r="B170" s="9" t="s">
        <v>1069</v>
      </c>
      <c r="C170" s="10" t="s">
        <v>1070</v>
      </c>
      <c r="D170" s="10" t="s">
        <v>1071</v>
      </c>
      <c r="E170" s="11" t="s">
        <v>1072</v>
      </c>
      <c r="F170" s="10" t="s">
        <v>98</v>
      </c>
      <c r="G170" s="10" t="s">
        <v>1073</v>
      </c>
      <c r="H170" s="12">
        <v>4</v>
      </c>
      <c r="I170" s="9"/>
      <c r="J170" s="10">
        <v>65</v>
      </c>
      <c r="K170" s="13">
        <v>292500</v>
      </c>
      <c r="L170" s="13">
        <f t="shared" si="2"/>
        <v>141659531</v>
      </c>
      <c r="M170" s="14"/>
      <c r="N170" s="15"/>
      <c r="O170" s="16"/>
    </row>
    <row r="171" spans="1:15" ht="98.25" customHeight="1" x14ac:dyDescent="0.3">
      <c r="A171" s="8">
        <v>171</v>
      </c>
      <c r="B171" s="9" t="s">
        <v>1074</v>
      </c>
      <c r="C171" s="10" t="s">
        <v>1075</v>
      </c>
      <c r="D171" s="10" t="s">
        <v>1076</v>
      </c>
      <c r="E171" s="11" t="s">
        <v>1077</v>
      </c>
      <c r="F171" s="10" t="s">
        <v>98</v>
      </c>
      <c r="G171" s="10" t="s">
        <v>1078</v>
      </c>
      <c r="H171" s="12">
        <v>4</v>
      </c>
      <c r="I171" s="9"/>
      <c r="J171" s="10">
        <v>64</v>
      </c>
      <c r="K171" s="13">
        <v>859216</v>
      </c>
      <c r="L171" s="13">
        <f t="shared" si="2"/>
        <v>142518747</v>
      </c>
      <c r="M171" s="14"/>
      <c r="N171" s="15"/>
      <c r="O171" s="31" t="s">
        <v>1079</v>
      </c>
    </row>
    <row r="172" spans="1:15" ht="98.25" customHeight="1" x14ac:dyDescent="0.3">
      <c r="A172" s="17">
        <v>172</v>
      </c>
      <c r="B172" s="9" t="s">
        <v>1080</v>
      </c>
      <c r="C172" s="10" t="s">
        <v>1081</v>
      </c>
      <c r="D172" s="10" t="s">
        <v>1082</v>
      </c>
      <c r="E172" s="11" t="s">
        <v>1083</v>
      </c>
      <c r="F172" s="10" t="s">
        <v>26</v>
      </c>
      <c r="G172" s="10" t="s">
        <v>1084</v>
      </c>
      <c r="H172" s="12">
        <v>4</v>
      </c>
      <c r="I172" s="9"/>
      <c r="J172" s="10">
        <v>82</v>
      </c>
      <c r="K172" s="13">
        <v>125000</v>
      </c>
      <c r="L172" s="13">
        <f t="shared" si="2"/>
        <v>142643747</v>
      </c>
      <c r="M172" s="14"/>
      <c r="N172" s="15"/>
      <c r="O172" s="26"/>
    </row>
    <row r="173" spans="1:15" ht="283.5" customHeight="1" x14ac:dyDescent="0.3">
      <c r="A173" s="8">
        <v>173</v>
      </c>
      <c r="B173" s="9" t="s">
        <v>1085</v>
      </c>
      <c r="C173" s="10" t="s">
        <v>1086</v>
      </c>
      <c r="D173" s="10" t="s">
        <v>1087</v>
      </c>
      <c r="E173" s="11" t="s">
        <v>1088</v>
      </c>
      <c r="F173" s="10" t="s">
        <v>1089</v>
      </c>
      <c r="G173" s="10" t="s">
        <v>1090</v>
      </c>
      <c r="H173" s="12">
        <v>4</v>
      </c>
      <c r="I173" s="9"/>
      <c r="J173" s="10">
        <v>43</v>
      </c>
      <c r="K173" s="13">
        <v>198500</v>
      </c>
      <c r="L173" s="13">
        <f t="shared" si="2"/>
        <v>142842247</v>
      </c>
      <c r="M173" s="30" t="s">
        <v>894</v>
      </c>
      <c r="N173" s="35" t="s">
        <v>1091</v>
      </c>
      <c r="O173" s="31" t="s">
        <v>1092</v>
      </c>
    </row>
    <row r="174" spans="1:15" ht="98.25" customHeight="1" x14ac:dyDescent="0.3">
      <c r="A174" s="17">
        <v>174</v>
      </c>
      <c r="B174" s="9" t="s">
        <v>1093</v>
      </c>
      <c r="C174" s="10" t="s">
        <v>1094</v>
      </c>
      <c r="D174" s="10" t="s">
        <v>1095</v>
      </c>
      <c r="E174" s="11" t="s">
        <v>1096</v>
      </c>
      <c r="F174" s="10" t="s">
        <v>98</v>
      </c>
      <c r="G174" s="10" t="s">
        <v>1097</v>
      </c>
      <c r="H174" s="12">
        <v>4</v>
      </c>
      <c r="I174" s="9"/>
      <c r="J174" s="10">
        <v>81</v>
      </c>
      <c r="K174" s="13">
        <v>459218</v>
      </c>
      <c r="L174" s="13">
        <f t="shared" si="2"/>
        <v>143301465</v>
      </c>
      <c r="M174" s="14"/>
      <c r="N174" s="15"/>
      <c r="O174" s="26" t="s">
        <v>1098</v>
      </c>
    </row>
    <row r="175" spans="1:15" ht="98.25" customHeight="1" x14ac:dyDescent="0.3">
      <c r="A175" s="8">
        <v>175</v>
      </c>
      <c r="B175" s="9" t="s">
        <v>1099</v>
      </c>
      <c r="C175" s="10" t="s">
        <v>1100</v>
      </c>
      <c r="D175" s="10" t="s">
        <v>1101</v>
      </c>
      <c r="E175" s="11" t="s">
        <v>1102</v>
      </c>
      <c r="F175" s="10" t="s">
        <v>1103</v>
      </c>
      <c r="G175" s="10" t="s">
        <v>1104</v>
      </c>
      <c r="H175" s="12">
        <v>4</v>
      </c>
      <c r="I175" s="9"/>
      <c r="J175" s="10">
        <v>76</v>
      </c>
      <c r="K175" s="13">
        <v>344628</v>
      </c>
      <c r="L175" s="13">
        <f t="shared" si="2"/>
        <v>143646093</v>
      </c>
      <c r="M175" s="14"/>
      <c r="N175" s="15"/>
      <c r="O175" s="16"/>
    </row>
    <row r="176" spans="1:15" ht="98.25" customHeight="1" x14ac:dyDescent="0.3">
      <c r="A176" s="17">
        <v>176</v>
      </c>
      <c r="B176" s="9" t="s">
        <v>1105</v>
      </c>
      <c r="C176" s="10" t="s">
        <v>1106</v>
      </c>
      <c r="D176" s="10" t="s">
        <v>1107</v>
      </c>
      <c r="E176" s="11" t="s">
        <v>1108</v>
      </c>
      <c r="F176" s="10" t="s">
        <v>26</v>
      </c>
      <c r="G176" s="10" t="s">
        <v>1109</v>
      </c>
      <c r="H176" s="12">
        <v>4</v>
      </c>
      <c r="I176" s="9"/>
      <c r="J176" s="10">
        <v>72</v>
      </c>
      <c r="K176" s="13">
        <v>1470000</v>
      </c>
      <c r="L176" s="13">
        <f t="shared" si="2"/>
        <v>145116093</v>
      </c>
      <c r="M176" s="14"/>
      <c r="N176" s="15"/>
      <c r="O176" s="26"/>
    </row>
    <row r="177" spans="1:15" ht="98.25" customHeight="1" x14ac:dyDescent="0.3">
      <c r="A177" s="8">
        <v>177</v>
      </c>
      <c r="B177" s="9" t="s">
        <v>1110</v>
      </c>
      <c r="C177" s="10" t="s">
        <v>1111</v>
      </c>
      <c r="D177" s="10" t="s">
        <v>1112</v>
      </c>
      <c r="E177" s="11" t="s">
        <v>1113</v>
      </c>
      <c r="F177" s="10" t="s">
        <v>26</v>
      </c>
      <c r="G177" s="10" t="s">
        <v>1114</v>
      </c>
      <c r="H177" s="12">
        <v>4</v>
      </c>
      <c r="I177" s="9"/>
      <c r="J177" s="10">
        <v>66</v>
      </c>
      <c r="K177" s="13">
        <v>599522</v>
      </c>
      <c r="L177" s="13">
        <f t="shared" si="2"/>
        <v>145715615</v>
      </c>
      <c r="M177" s="14"/>
      <c r="N177" s="15"/>
      <c r="O177" s="31" t="s">
        <v>1115</v>
      </c>
    </row>
    <row r="178" spans="1:15" ht="98.25" customHeight="1" x14ac:dyDescent="0.3">
      <c r="A178" s="17">
        <v>178</v>
      </c>
      <c r="B178" s="9" t="s">
        <v>1116</v>
      </c>
      <c r="C178" s="10" t="s">
        <v>1117</v>
      </c>
      <c r="D178" s="10" t="s">
        <v>1118</v>
      </c>
      <c r="E178" s="11" t="s">
        <v>1119</v>
      </c>
      <c r="F178" s="10" t="s">
        <v>1120</v>
      </c>
      <c r="G178" s="10" t="s">
        <v>1121</v>
      </c>
      <c r="H178" s="12">
        <v>4</v>
      </c>
      <c r="I178" s="9"/>
      <c r="J178" s="10">
        <v>48</v>
      </c>
      <c r="K178" s="13">
        <v>1268266</v>
      </c>
      <c r="L178" s="13">
        <f t="shared" si="2"/>
        <v>146983881</v>
      </c>
      <c r="M178" s="14" t="s">
        <v>1122</v>
      </c>
      <c r="N178" s="15"/>
      <c r="O178" s="16" t="s">
        <v>1123</v>
      </c>
    </row>
    <row r="179" spans="1:15" ht="98.25" customHeight="1" x14ac:dyDescent="0.3">
      <c r="A179" s="8">
        <v>179</v>
      </c>
      <c r="B179" s="9" t="s">
        <v>1124</v>
      </c>
      <c r="C179" s="10" t="s">
        <v>1125</v>
      </c>
      <c r="D179" s="10" t="s">
        <v>1126</v>
      </c>
      <c r="E179" s="11" t="s">
        <v>1127</v>
      </c>
      <c r="F179" s="10" t="s">
        <v>1128</v>
      </c>
      <c r="G179" s="10" t="s">
        <v>1129</v>
      </c>
      <c r="H179" s="12">
        <v>4</v>
      </c>
      <c r="I179" s="9"/>
      <c r="J179" s="10">
        <v>40</v>
      </c>
      <c r="K179" s="13">
        <v>1400000</v>
      </c>
      <c r="L179" s="13">
        <f t="shared" si="2"/>
        <v>148383881</v>
      </c>
      <c r="M179" s="14"/>
      <c r="N179" s="15" t="s">
        <v>1130</v>
      </c>
      <c r="O179" s="16" t="s">
        <v>1131</v>
      </c>
    </row>
    <row r="180" spans="1:15" ht="98.25" customHeight="1" x14ac:dyDescent="0.3">
      <c r="A180" s="17">
        <v>180</v>
      </c>
      <c r="B180" s="9" t="s">
        <v>1132</v>
      </c>
      <c r="C180" s="10" t="s">
        <v>1133</v>
      </c>
      <c r="D180" s="10" t="s">
        <v>1134</v>
      </c>
      <c r="E180" s="11" t="s">
        <v>1135</v>
      </c>
      <c r="F180" s="10" t="s">
        <v>98</v>
      </c>
      <c r="G180" s="10" t="s">
        <v>1136</v>
      </c>
      <c r="H180" s="12">
        <v>3</v>
      </c>
      <c r="I180" s="9"/>
      <c r="J180" s="10">
        <v>58</v>
      </c>
      <c r="K180" s="13">
        <v>758860</v>
      </c>
      <c r="L180" s="13">
        <f t="shared" si="2"/>
        <v>149142741</v>
      </c>
      <c r="M180" s="14"/>
      <c r="N180" s="15"/>
      <c r="O180" s="26" t="s">
        <v>1137</v>
      </c>
    </row>
    <row r="181" spans="1:15" ht="98.25" customHeight="1" x14ac:dyDescent="0.3">
      <c r="A181" s="8">
        <v>181</v>
      </c>
      <c r="B181" s="9" t="s">
        <v>1138</v>
      </c>
      <c r="C181" s="10" t="s">
        <v>1139</v>
      </c>
      <c r="D181" s="10" t="s">
        <v>1140</v>
      </c>
      <c r="E181" s="11" t="s">
        <v>1141</v>
      </c>
      <c r="F181" s="10" t="s">
        <v>98</v>
      </c>
      <c r="G181" s="10" t="s">
        <v>1142</v>
      </c>
      <c r="H181" s="12">
        <v>3</v>
      </c>
      <c r="I181" s="9"/>
      <c r="J181" s="10">
        <v>57</v>
      </c>
      <c r="K181" s="13">
        <v>789988</v>
      </c>
      <c r="L181" s="13">
        <f t="shared" si="2"/>
        <v>149932729</v>
      </c>
      <c r="M181" s="14"/>
      <c r="N181" s="15"/>
      <c r="O181" s="16" t="s">
        <v>1143</v>
      </c>
    </row>
    <row r="182" spans="1:15" ht="98.25" customHeight="1" x14ac:dyDescent="0.3">
      <c r="A182" s="17">
        <v>182</v>
      </c>
      <c r="B182" s="9" t="s">
        <v>1144</v>
      </c>
      <c r="C182" s="10" t="s">
        <v>1145</v>
      </c>
      <c r="D182" s="10" t="s">
        <v>1146</v>
      </c>
      <c r="E182" s="11" t="s">
        <v>1147</v>
      </c>
      <c r="F182" s="10" t="s">
        <v>1148</v>
      </c>
      <c r="G182" s="10" t="s">
        <v>1149</v>
      </c>
      <c r="H182" s="12">
        <v>3</v>
      </c>
      <c r="I182" s="9"/>
      <c r="J182" s="10">
        <v>16</v>
      </c>
      <c r="K182" s="13">
        <v>120000</v>
      </c>
      <c r="L182" s="13">
        <f t="shared" si="2"/>
        <v>150052729</v>
      </c>
      <c r="M182" s="30" t="s">
        <v>1150</v>
      </c>
      <c r="N182" s="15" t="s">
        <v>1151</v>
      </c>
      <c r="O182" s="26"/>
    </row>
    <row r="183" spans="1:15" ht="98.25" customHeight="1" x14ac:dyDescent="0.3">
      <c r="A183" s="8">
        <v>183</v>
      </c>
      <c r="B183" s="9" t="s">
        <v>1152</v>
      </c>
      <c r="C183" s="10" t="s">
        <v>1153</v>
      </c>
      <c r="D183" s="10" t="s">
        <v>1154</v>
      </c>
      <c r="E183" s="11" t="s">
        <v>1155</v>
      </c>
      <c r="F183" s="10" t="s">
        <v>98</v>
      </c>
      <c r="G183" s="10" t="s">
        <v>1156</v>
      </c>
      <c r="H183" s="12">
        <v>3</v>
      </c>
      <c r="I183" s="9"/>
      <c r="J183" s="10">
        <v>66</v>
      </c>
      <c r="K183" s="13">
        <v>280790</v>
      </c>
      <c r="L183" s="13">
        <f t="shared" si="2"/>
        <v>150333519</v>
      </c>
      <c r="M183" s="14"/>
      <c r="N183" s="15"/>
      <c r="O183" s="16" t="s">
        <v>1157</v>
      </c>
    </row>
    <row r="184" spans="1:15" ht="98.25" customHeight="1" x14ac:dyDescent="0.3">
      <c r="A184" s="17">
        <v>184</v>
      </c>
      <c r="B184" s="9" t="s">
        <v>1158</v>
      </c>
      <c r="C184" s="10" t="s">
        <v>1159</v>
      </c>
      <c r="D184" s="10" t="s">
        <v>1160</v>
      </c>
      <c r="E184" s="11" t="s">
        <v>1161</v>
      </c>
      <c r="F184" s="10" t="s">
        <v>473</v>
      </c>
      <c r="G184" s="10" t="s">
        <v>1162</v>
      </c>
      <c r="H184" s="12">
        <v>3</v>
      </c>
      <c r="I184" s="9"/>
      <c r="J184" s="10">
        <v>63</v>
      </c>
      <c r="K184" s="13">
        <v>520164</v>
      </c>
      <c r="L184" s="13">
        <f t="shared" si="2"/>
        <v>150853683</v>
      </c>
      <c r="M184" s="30" t="s">
        <v>1163</v>
      </c>
      <c r="N184" s="15"/>
      <c r="O184" s="16" t="s">
        <v>1164</v>
      </c>
    </row>
    <row r="185" spans="1:15" ht="98.25" customHeight="1" x14ac:dyDescent="0.3">
      <c r="A185" s="8">
        <v>185</v>
      </c>
      <c r="B185" s="9" t="s">
        <v>1165</v>
      </c>
      <c r="C185" s="10" t="s">
        <v>1166</v>
      </c>
      <c r="D185" s="10" t="s">
        <v>1167</v>
      </c>
      <c r="E185" s="11" t="s">
        <v>1168</v>
      </c>
      <c r="F185" s="10" t="s">
        <v>98</v>
      </c>
      <c r="G185" s="10" t="s">
        <v>1169</v>
      </c>
      <c r="H185" s="12">
        <v>3</v>
      </c>
      <c r="I185" s="9"/>
      <c r="J185" s="10">
        <v>63</v>
      </c>
      <c r="K185" s="13">
        <v>1377893</v>
      </c>
      <c r="L185" s="13">
        <f t="shared" si="2"/>
        <v>152231576</v>
      </c>
      <c r="M185" s="14"/>
      <c r="N185" s="15"/>
      <c r="O185" s="27" t="s">
        <v>1170</v>
      </c>
    </row>
    <row r="186" spans="1:15" ht="101.25" customHeight="1" x14ac:dyDescent="0.3">
      <c r="A186" s="17">
        <v>186</v>
      </c>
      <c r="B186" s="9" t="s">
        <v>1171</v>
      </c>
      <c r="C186" s="10" t="s">
        <v>1172</v>
      </c>
      <c r="D186" s="10" t="s">
        <v>1173</v>
      </c>
      <c r="E186" s="11" t="s">
        <v>1174</v>
      </c>
      <c r="F186" s="10" t="s">
        <v>1175</v>
      </c>
      <c r="G186" s="10" t="s">
        <v>1176</v>
      </c>
      <c r="H186" s="12">
        <v>3</v>
      </c>
      <c r="I186" s="9"/>
      <c r="J186" s="10">
        <v>58</v>
      </c>
      <c r="K186" s="13">
        <v>268000</v>
      </c>
      <c r="L186" s="13">
        <f t="shared" si="2"/>
        <v>152499576</v>
      </c>
      <c r="M186" s="14"/>
      <c r="N186" s="15"/>
      <c r="O186" s="26"/>
    </row>
    <row r="187" spans="1:15" ht="98.25" customHeight="1" x14ac:dyDescent="0.3">
      <c r="A187" s="8">
        <v>187</v>
      </c>
      <c r="B187" s="9" t="s">
        <v>1177</v>
      </c>
      <c r="C187" s="10" t="s">
        <v>1178</v>
      </c>
      <c r="D187" s="10" t="s">
        <v>1179</v>
      </c>
      <c r="E187" s="11" t="s">
        <v>1180</v>
      </c>
      <c r="F187" s="10" t="s">
        <v>1181</v>
      </c>
      <c r="G187" s="10" t="s">
        <v>1182</v>
      </c>
      <c r="H187" s="12">
        <v>3</v>
      </c>
      <c r="I187" s="9"/>
      <c r="J187" s="10">
        <v>40</v>
      </c>
      <c r="K187" s="13">
        <v>500000</v>
      </c>
      <c r="L187" s="13">
        <f t="shared" si="2"/>
        <v>152999576</v>
      </c>
      <c r="M187" s="14"/>
      <c r="N187" s="15"/>
      <c r="O187" s="16" t="s">
        <v>1183</v>
      </c>
    </row>
    <row r="188" spans="1:15" ht="98.25" customHeight="1" x14ac:dyDescent="0.3">
      <c r="A188" s="17">
        <v>188</v>
      </c>
      <c r="B188" s="39" t="s">
        <v>1184</v>
      </c>
      <c r="C188" s="40" t="s">
        <v>1185</v>
      </c>
      <c r="D188" s="40" t="s">
        <v>1186</v>
      </c>
      <c r="E188" s="26" t="s">
        <v>1187</v>
      </c>
      <c r="F188" s="40" t="s">
        <v>98</v>
      </c>
      <c r="G188" s="40" t="s">
        <v>1188</v>
      </c>
      <c r="H188" s="12">
        <v>3</v>
      </c>
      <c r="I188" s="9"/>
      <c r="J188" s="10">
        <v>61</v>
      </c>
      <c r="K188" s="13">
        <v>394709</v>
      </c>
      <c r="L188" s="13">
        <f t="shared" si="2"/>
        <v>153394285</v>
      </c>
      <c r="M188" s="14"/>
      <c r="N188" s="27"/>
      <c r="O188" s="26" t="s">
        <v>1189</v>
      </c>
    </row>
    <row r="189" spans="1:15" ht="98.25" customHeight="1" x14ac:dyDescent="0.3">
      <c r="A189" s="8">
        <v>189</v>
      </c>
      <c r="B189" s="9" t="s">
        <v>1190</v>
      </c>
      <c r="C189" s="10" t="s">
        <v>1191</v>
      </c>
      <c r="D189" s="10" t="s">
        <v>1192</v>
      </c>
      <c r="E189" s="11" t="s">
        <v>1193</v>
      </c>
      <c r="F189" s="10" t="s">
        <v>1194</v>
      </c>
      <c r="G189" s="10" t="s">
        <v>1195</v>
      </c>
      <c r="H189" s="12">
        <v>3</v>
      </c>
      <c r="I189" s="9"/>
      <c r="J189" s="10">
        <v>57</v>
      </c>
      <c r="K189" s="13">
        <v>197500</v>
      </c>
      <c r="L189" s="13">
        <f t="shared" si="2"/>
        <v>153591785</v>
      </c>
      <c r="M189" s="14"/>
      <c r="N189" s="15"/>
      <c r="O189" s="26" t="s">
        <v>1196</v>
      </c>
    </row>
    <row r="190" spans="1:15" ht="98.25" customHeight="1" x14ac:dyDescent="0.3">
      <c r="A190" s="17">
        <v>190</v>
      </c>
      <c r="B190" s="9" t="s">
        <v>1197</v>
      </c>
      <c r="C190" s="10" t="s">
        <v>1198</v>
      </c>
      <c r="D190" s="10" t="s">
        <v>1199</v>
      </c>
      <c r="E190" s="11" t="s">
        <v>1200</v>
      </c>
      <c r="F190" s="10" t="s">
        <v>98</v>
      </c>
      <c r="G190" s="10" t="s">
        <v>1201</v>
      </c>
      <c r="H190" s="12">
        <v>3</v>
      </c>
      <c r="I190" s="9"/>
      <c r="J190" s="10">
        <v>62</v>
      </c>
      <c r="K190" s="13">
        <v>324282</v>
      </c>
      <c r="L190" s="13">
        <f t="shared" si="2"/>
        <v>153916067</v>
      </c>
      <c r="M190" s="30" t="s">
        <v>1202</v>
      </c>
      <c r="N190" s="15" t="s">
        <v>1203</v>
      </c>
      <c r="O190" s="26" t="s">
        <v>1204</v>
      </c>
    </row>
    <row r="191" spans="1:15" ht="98.25" customHeight="1" x14ac:dyDescent="0.3">
      <c r="A191" s="8">
        <v>191</v>
      </c>
      <c r="B191" s="9" t="s">
        <v>1205</v>
      </c>
      <c r="C191" s="10" t="s">
        <v>1206</v>
      </c>
      <c r="D191" s="10" t="s">
        <v>1207</v>
      </c>
      <c r="E191" s="11" t="s">
        <v>1208</v>
      </c>
      <c r="F191" s="10" t="s">
        <v>668</v>
      </c>
      <c r="G191" s="10" t="s">
        <v>1209</v>
      </c>
      <c r="H191" s="12">
        <v>3</v>
      </c>
      <c r="I191" s="9"/>
      <c r="J191" s="10">
        <v>60</v>
      </c>
      <c r="K191" s="13">
        <v>473458</v>
      </c>
      <c r="L191" s="13">
        <f t="shared" si="2"/>
        <v>154389525</v>
      </c>
      <c r="M191" s="30" t="s">
        <v>1210</v>
      </c>
      <c r="N191" s="15" t="s">
        <v>1211</v>
      </c>
      <c r="O191" s="27" t="s">
        <v>1212</v>
      </c>
    </row>
    <row r="192" spans="1:15" ht="98.25" customHeight="1" x14ac:dyDescent="0.3">
      <c r="A192" s="17">
        <v>192</v>
      </c>
      <c r="B192" s="9" t="s">
        <v>1213</v>
      </c>
      <c r="C192" s="10" t="s">
        <v>1214</v>
      </c>
      <c r="D192" s="10" t="s">
        <v>1215</v>
      </c>
      <c r="E192" s="11" t="s">
        <v>1216</v>
      </c>
      <c r="F192" s="10" t="s">
        <v>98</v>
      </c>
      <c r="G192" s="10" t="s">
        <v>130</v>
      </c>
      <c r="H192" s="12">
        <v>3</v>
      </c>
      <c r="I192" s="9"/>
      <c r="J192" s="10">
        <v>78</v>
      </c>
      <c r="K192" s="13">
        <v>628737</v>
      </c>
      <c r="L192" s="13">
        <f t="shared" si="2"/>
        <v>155018262</v>
      </c>
      <c r="M192" s="14"/>
      <c r="N192" s="35" t="s">
        <v>1217</v>
      </c>
      <c r="O192" s="16" t="s">
        <v>1218</v>
      </c>
    </row>
    <row r="193" spans="1:15" ht="98.25" customHeight="1" x14ac:dyDescent="0.3">
      <c r="A193" s="8">
        <v>193</v>
      </c>
      <c r="B193" s="9" t="s">
        <v>1219</v>
      </c>
      <c r="C193" s="10" t="s">
        <v>1220</v>
      </c>
      <c r="D193" s="10" t="s">
        <v>1221</v>
      </c>
      <c r="E193" s="11" t="s">
        <v>1222</v>
      </c>
      <c r="F193" s="10" t="s">
        <v>98</v>
      </c>
      <c r="G193" s="10" t="s">
        <v>1223</v>
      </c>
      <c r="H193" s="12">
        <v>3</v>
      </c>
      <c r="I193" s="9"/>
      <c r="J193" s="10">
        <v>77</v>
      </c>
      <c r="K193" s="13">
        <v>494000</v>
      </c>
      <c r="L193" s="13">
        <f t="shared" si="2"/>
        <v>155512262</v>
      </c>
      <c r="M193" s="14"/>
      <c r="N193" s="15"/>
      <c r="O193" s="34" t="s">
        <v>207</v>
      </c>
    </row>
    <row r="194" spans="1:15" ht="384" customHeight="1" x14ac:dyDescent="0.3">
      <c r="A194" s="17">
        <v>194</v>
      </c>
      <c r="B194" s="9" t="s">
        <v>1224</v>
      </c>
      <c r="C194" s="10" t="s">
        <v>1225</v>
      </c>
      <c r="D194" s="10" t="s">
        <v>1226</v>
      </c>
      <c r="E194" s="11" t="s">
        <v>1227</v>
      </c>
      <c r="F194" s="10" t="s">
        <v>98</v>
      </c>
      <c r="G194" s="10" t="s">
        <v>774</v>
      </c>
      <c r="H194" s="12">
        <v>3</v>
      </c>
      <c r="I194" s="9" t="s">
        <v>291</v>
      </c>
      <c r="J194" s="10">
        <v>68</v>
      </c>
      <c r="K194" s="13">
        <v>487000</v>
      </c>
      <c r="L194" s="13">
        <f t="shared" si="2"/>
        <v>155999262</v>
      </c>
      <c r="M194" s="14"/>
      <c r="N194" s="15"/>
      <c r="O194" s="26" t="s">
        <v>1228</v>
      </c>
    </row>
    <row r="195" spans="1:15" ht="98.25" customHeight="1" x14ac:dyDescent="0.3">
      <c r="A195" s="8">
        <v>195</v>
      </c>
      <c r="B195" s="9" t="s">
        <v>1229</v>
      </c>
      <c r="C195" s="10" t="s">
        <v>1230</v>
      </c>
      <c r="D195" s="10" t="s">
        <v>1231</v>
      </c>
      <c r="E195" s="11" t="s">
        <v>1232</v>
      </c>
      <c r="F195" s="10" t="s">
        <v>1233</v>
      </c>
      <c r="G195" s="10" t="s">
        <v>1234</v>
      </c>
      <c r="H195" s="12">
        <v>3</v>
      </c>
      <c r="I195" s="9"/>
      <c r="J195" s="10">
        <v>63</v>
      </c>
      <c r="K195" s="13">
        <v>1463000</v>
      </c>
      <c r="L195" s="13">
        <f t="shared" si="2"/>
        <v>157462262</v>
      </c>
      <c r="M195" s="14"/>
      <c r="N195" s="15"/>
      <c r="O195" s="26"/>
    </row>
    <row r="196" spans="1:15" ht="98.25" customHeight="1" x14ac:dyDescent="0.3">
      <c r="A196" s="17">
        <v>196</v>
      </c>
      <c r="B196" s="9" t="s">
        <v>1235</v>
      </c>
      <c r="C196" s="10" t="s">
        <v>1236</v>
      </c>
      <c r="D196" s="10" t="s">
        <v>1237</v>
      </c>
      <c r="E196" s="11" t="s">
        <v>1238</v>
      </c>
      <c r="F196" s="10" t="s">
        <v>98</v>
      </c>
      <c r="G196" s="10" t="s">
        <v>774</v>
      </c>
      <c r="H196" s="12">
        <v>3</v>
      </c>
      <c r="I196" s="9"/>
      <c r="J196" s="10">
        <v>58</v>
      </c>
      <c r="K196" s="13">
        <v>585000</v>
      </c>
      <c r="L196" s="13">
        <f t="shared" si="2"/>
        <v>158047262</v>
      </c>
      <c r="M196" s="14"/>
      <c r="N196" s="15"/>
      <c r="O196" s="31" t="s">
        <v>1239</v>
      </c>
    </row>
    <row r="197" spans="1:15" ht="98.25" customHeight="1" x14ac:dyDescent="0.3">
      <c r="A197" s="8">
        <v>197</v>
      </c>
      <c r="B197" s="9" t="s">
        <v>1240</v>
      </c>
      <c r="C197" s="10" t="s">
        <v>1241</v>
      </c>
      <c r="D197" s="10" t="s">
        <v>1242</v>
      </c>
      <c r="E197" s="11" t="s">
        <v>1243</v>
      </c>
      <c r="F197" s="10" t="s">
        <v>98</v>
      </c>
      <c r="G197" s="10" t="s">
        <v>1244</v>
      </c>
      <c r="H197" s="12">
        <v>3</v>
      </c>
      <c r="I197" s="9" t="s">
        <v>291</v>
      </c>
      <c r="J197" s="10">
        <v>53</v>
      </c>
      <c r="K197" s="13">
        <v>2108520</v>
      </c>
      <c r="L197" s="13">
        <f t="shared" ref="L197:L260" si="3">K197+L196</f>
        <v>160155782</v>
      </c>
      <c r="M197" s="14"/>
      <c r="N197" s="15"/>
      <c r="O197" s="27" t="s">
        <v>1245</v>
      </c>
    </row>
    <row r="198" spans="1:15" ht="98.25" customHeight="1" x14ac:dyDescent="0.3">
      <c r="A198" s="17">
        <v>198</v>
      </c>
      <c r="B198" s="9" t="s">
        <v>1246</v>
      </c>
      <c r="C198" s="10" t="s">
        <v>1247</v>
      </c>
      <c r="D198" s="10" t="s">
        <v>1248</v>
      </c>
      <c r="E198" s="11" t="s">
        <v>1249</v>
      </c>
      <c r="F198" s="10" t="s">
        <v>98</v>
      </c>
      <c r="G198" s="10" t="s">
        <v>1250</v>
      </c>
      <c r="H198" s="12">
        <v>3</v>
      </c>
      <c r="I198" s="9" t="s">
        <v>291</v>
      </c>
      <c r="J198" s="10">
        <v>45</v>
      </c>
      <c r="K198" s="13">
        <v>1129000</v>
      </c>
      <c r="L198" s="13">
        <f t="shared" si="3"/>
        <v>161284782</v>
      </c>
      <c r="M198" s="14"/>
      <c r="N198" s="35" t="s">
        <v>293</v>
      </c>
      <c r="O198" s="26" t="s">
        <v>1251</v>
      </c>
    </row>
    <row r="199" spans="1:15" ht="98.25" customHeight="1" x14ac:dyDescent="0.3">
      <c r="A199" s="8">
        <v>199</v>
      </c>
      <c r="B199" s="9" t="s">
        <v>1252</v>
      </c>
      <c r="C199" s="10" t="s">
        <v>1253</v>
      </c>
      <c r="D199" s="10" t="s">
        <v>1254</v>
      </c>
      <c r="E199" s="11" t="s">
        <v>1255</v>
      </c>
      <c r="F199" s="10" t="s">
        <v>98</v>
      </c>
      <c r="G199" s="10" t="s">
        <v>1256</v>
      </c>
      <c r="H199" s="12">
        <v>3</v>
      </c>
      <c r="I199" s="9" t="s">
        <v>291</v>
      </c>
      <c r="J199" s="10">
        <v>70</v>
      </c>
      <c r="K199" s="13">
        <v>146791</v>
      </c>
      <c r="L199" s="13">
        <f t="shared" si="3"/>
        <v>161431573</v>
      </c>
      <c r="M199" s="14"/>
      <c r="N199" s="15"/>
      <c r="O199" s="16" t="s">
        <v>1257</v>
      </c>
    </row>
    <row r="200" spans="1:15" ht="98.25" customHeight="1" x14ac:dyDescent="0.3">
      <c r="A200" s="17">
        <v>200</v>
      </c>
      <c r="B200" s="9" t="s">
        <v>1258</v>
      </c>
      <c r="C200" s="10" t="s">
        <v>1259</v>
      </c>
      <c r="D200" s="10" t="s">
        <v>1260</v>
      </c>
      <c r="E200" s="11" t="s">
        <v>1261</v>
      </c>
      <c r="F200" s="10" t="s">
        <v>1262</v>
      </c>
      <c r="G200" s="10" t="s">
        <v>1263</v>
      </c>
      <c r="H200" s="12">
        <v>3</v>
      </c>
      <c r="I200" s="9"/>
      <c r="J200" s="10">
        <v>69</v>
      </c>
      <c r="K200" s="13">
        <v>96400</v>
      </c>
      <c r="L200" s="13">
        <f t="shared" si="3"/>
        <v>161527973</v>
      </c>
      <c r="M200" s="14"/>
      <c r="N200" s="27"/>
      <c r="O200" s="34"/>
    </row>
    <row r="201" spans="1:15" ht="98.25" customHeight="1" x14ac:dyDescent="0.3">
      <c r="A201" s="8">
        <v>201</v>
      </c>
      <c r="B201" s="9" t="s">
        <v>1264</v>
      </c>
      <c r="C201" s="10" t="s">
        <v>1265</v>
      </c>
      <c r="D201" s="10" t="s">
        <v>1266</v>
      </c>
      <c r="E201" s="11" t="s">
        <v>1267</v>
      </c>
      <c r="F201" s="10" t="s">
        <v>26</v>
      </c>
      <c r="G201" s="10" t="s">
        <v>950</v>
      </c>
      <c r="H201" s="12">
        <v>3</v>
      </c>
      <c r="I201" s="9"/>
      <c r="J201" s="10">
        <v>80</v>
      </c>
      <c r="K201" s="13">
        <v>506517</v>
      </c>
      <c r="L201" s="13">
        <f t="shared" si="3"/>
        <v>162034490</v>
      </c>
      <c r="M201" s="14"/>
      <c r="N201" s="15"/>
      <c r="O201" s="26"/>
    </row>
    <row r="202" spans="1:15" ht="98.25" customHeight="1" x14ac:dyDescent="0.3">
      <c r="A202" s="17">
        <v>202</v>
      </c>
      <c r="B202" s="9" t="s">
        <v>1268</v>
      </c>
      <c r="C202" s="10" t="s">
        <v>1269</v>
      </c>
      <c r="D202" s="10" t="s">
        <v>1270</v>
      </c>
      <c r="E202" s="11" t="s">
        <v>1271</v>
      </c>
      <c r="F202" s="10" t="s">
        <v>98</v>
      </c>
      <c r="G202" s="10" t="s">
        <v>1073</v>
      </c>
      <c r="H202" s="12">
        <v>3</v>
      </c>
      <c r="I202" s="9"/>
      <c r="J202" s="10">
        <v>72</v>
      </c>
      <c r="K202" s="13">
        <v>308000</v>
      </c>
      <c r="L202" s="13">
        <f t="shared" si="3"/>
        <v>162342490</v>
      </c>
      <c r="M202" s="14"/>
      <c r="N202" s="15"/>
      <c r="O202" s="16"/>
    </row>
    <row r="203" spans="1:15" ht="98.25" customHeight="1" x14ac:dyDescent="0.3">
      <c r="A203" s="8">
        <v>203</v>
      </c>
      <c r="B203" s="9" t="s">
        <v>1272</v>
      </c>
      <c r="C203" s="10" t="s">
        <v>1273</v>
      </c>
      <c r="D203" s="10" t="s">
        <v>1274</v>
      </c>
      <c r="E203" s="11" t="s">
        <v>1275</v>
      </c>
      <c r="F203" s="10" t="s">
        <v>98</v>
      </c>
      <c r="G203" s="10" t="s">
        <v>1276</v>
      </c>
      <c r="H203" s="12">
        <v>3</v>
      </c>
      <c r="I203" s="9"/>
      <c r="J203" s="10">
        <v>71</v>
      </c>
      <c r="K203" s="13">
        <v>239907</v>
      </c>
      <c r="L203" s="13">
        <f t="shared" si="3"/>
        <v>162582397</v>
      </c>
      <c r="M203" s="14"/>
      <c r="N203" s="15"/>
      <c r="O203" s="16" t="s">
        <v>1277</v>
      </c>
    </row>
    <row r="204" spans="1:15" ht="279.75" customHeight="1" x14ac:dyDescent="0.3">
      <c r="A204" s="17">
        <v>204</v>
      </c>
      <c r="B204" s="9" t="s">
        <v>1278</v>
      </c>
      <c r="C204" s="10" t="s">
        <v>1279</v>
      </c>
      <c r="D204" s="10" t="s">
        <v>1280</v>
      </c>
      <c r="E204" s="11" t="s">
        <v>1281</v>
      </c>
      <c r="F204" s="10" t="s">
        <v>98</v>
      </c>
      <c r="G204" s="10" t="s">
        <v>1282</v>
      </c>
      <c r="H204" s="12">
        <v>3</v>
      </c>
      <c r="I204" s="9"/>
      <c r="J204" s="10">
        <v>68</v>
      </c>
      <c r="K204" s="13">
        <v>499000</v>
      </c>
      <c r="L204" s="13">
        <f t="shared" si="3"/>
        <v>163081397</v>
      </c>
      <c r="M204" s="14"/>
      <c r="N204" s="15"/>
      <c r="O204" s="16" t="s">
        <v>590</v>
      </c>
    </row>
    <row r="205" spans="1:15" ht="98.25" customHeight="1" x14ac:dyDescent="0.3">
      <c r="A205" s="8">
        <v>205</v>
      </c>
      <c r="B205" s="9" t="s">
        <v>1283</v>
      </c>
      <c r="C205" s="10" t="s">
        <v>1284</v>
      </c>
      <c r="D205" s="10" t="s">
        <v>1285</v>
      </c>
      <c r="E205" s="11" t="s">
        <v>1286</v>
      </c>
      <c r="F205" s="10" t="s">
        <v>98</v>
      </c>
      <c r="G205" s="10" t="s">
        <v>1287</v>
      </c>
      <c r="H205" s="12">
        <v>3</v>
      </c>
      <c r="I205" s="9"/>
      <c r="J205" s="10">
        <v>67</v>
      </c>
      <c r="K205" s="13">
        <v>499950</v>
      </c>
      <c r="L205" s="13">
        <f t="shared" si="3"/>
        <v>163581347</v>
      </c>
      <c r="M205" s="14"/>
      <c r="N205" s="15"/>
      <c r="O205" s="26"/>
    </row>
    <row r="206" spans="1:15" ht="98.25" customHeight="1" x14ac:dyDescent="0.3">
      <c r="A206" s="17">
        <v>206</v>
      </c>
      <c r="B206" s="9" t="s">
        <v>1288</v>
      </c>
      <c r="C206" s="10" t="s">
        <v>1289</v>
      </c>
      <c r="D206" s="10" t="s">
        <v>1290</v>
      </c>
      <c r="E206" s="11" t="s">
        <v>1291</v>
      </c>
      <c r="F206" s="10" t="s">
        <v>1262</v>
      </c>
      <c r="G206" s="10" t="s">
        <v>1292</v>
      </c>
      <c r="H206" s="12">
        <v>3</v>
      </c>
      <c r="I206" s="9"/>
      <c r="J206" s="10">
        <v>58</v>
      </c>
      <c r="K206" s="13">
        <v>351754</v>
      </c>
      <c r="L206" s="13">
        <f t="shared" si="3"/>
        <v>163933101</v>
      </c>
      <c r="M206" s="14"/>
      <c r="N206" s="15"/>
      <c r="O206" s="26" t="s">
        <v>1293</v>
      </c>
    </row>
    <row r="207" spans="1:15" ht="98.25" customHeight="1" x14ac:dyDescent="0.3">
      <c r="A207" s="8">
        <v>207</v>
      </c>
      <c r="B207" s="9" t="s">
        <v>1294</v>
      </c>
      <c r="C207" s="10" t="s">
        <v>1295</v>
      </c>
      <c r="D207" s="10" t="s">
        <v>1296</v>
      </c>
      <c r="E207" s="11" t="s">
        <v>1297</v>
      </c>
      <c r="F207" s="10" t="s">
        <v>26</v>
      </c>
      <c r="G207" s="10" t="s">
        <v>1298</v>
      </c>
      <c r="H207" s="12">
        <v>3</v>
      </c>
      <c r="I207" s="9"/>
      <c r="J207" s="10">
        <v>69</v>
      </c>
      <c r="K207" s="13">
        <v>195107</v>
      </c>
      <c r="L207" s="13">
        <f t="shared" si="3"/>
        <v>164128208</v>
      </c>
      <c r="M207" s="14"/>
      <c r="N207" s="15" t="s">
        <v>1299</v>
      </c>
      <c r="O207" s="16" t="s">
        <v>1300</v>
      </c>
    </row>
    <row r="208" spans="1:15" ht="98.25" customHeight="1" x14ac:dyDescent="0.3">
      <c r="A208" s="17">
        <v>208</v>
      </c>
      <c r="B208" s="9" t="s">
        <v>1301</v>
      </c>
      <c r="C208" s="10" t="s">
        <v>1302</v>
      </c>
      <c r="D208" s="10" t="s">
        <v>1303</v>
      </c>
      <c r="E208" s="11" t="s">
        <v>1304</v>
      </c>
      <c r="F208" s="10" t="s">
        <v>1305</v>
      </c>
      <c r="G208" s="10" t="s">
        <v>1306</v>
      </c>
      <c r="H208" s="12">
        <v>3</v>
      </c>
      <c r="I208" s="9"/>
      <c r="J208" s="10">
        <v>77</v>
      </c>
      <c r="K208" s="13">
        <v>3000000</v>
      </c>
      <c r="L208" s="13">
        <f t="shared" si="3"/>
        <v>167128208</v>
      </c>
      <c r="M208" s="14"/>
      <c r="N208" s="35" t="s">
        <v>1307</v>
      </c>
      <c r="O208" s="26" t="s">
        <v>1308</v>
      </c>
    </row>
    <row r="209" spans="1:15" ht="98.25" customHeight="1" x14ac:dyDescent="0.3">
      <c r="A209" s="8">
        <v>209</v>
      </c>
      <c r="B209" s="9" t="s">
        <v>1309</v>
      </c>
      <c r="C209" s="10" t="s">
        <v>1310</v>
      </c>
      <c r="D209" s="10" t="s">
        <v>1311</v>
      </c>
      <c r="E209" s="11" t="s">
        <v>1312</v>
      </c>
      <c r="F209" s="10" t="s">
        <v>98</v>
      </c>
      <c r="G209" s="10" t="s">
        <v>1313</v>
      </c>
      <c r="H209" s="12">
        <v>2</v>
      </c>
      <c r="I209" s="9"/>
      <c r="J209" s="10">
        <v>48</v>
      </c>
      <c r="K209" s="13">
        <v>316000</v>
      </c>
      <c r="L209" s="13">
        <f t="shared" si="3"/>
        <v>167444208</v>
      </c>
      <c r="M209" s="14"/>
      <c r="N209" s="15"/>
      <c r="O209" s="26"/>
    </row>
    <row r="210" spans="1:15" ht="116.25" customHeight="1" x14ac:dyDescent="0.3">
      <c r="A210" s="17">
        <v>210</v>
      </c>
      <c r="B210" s="9" t="s">
        <v>1314</v>
      </c>
      <c r="C210" s="10" t="s">
        <v>1315</v>
      </c>
      <c r="D210" s="10" t="s">
        <v>1316</v>
      </c>
      <c r="E210" s="11" t="s">
        <v>1317</v>
      </c>
      <c r="F210" s="10" t="s">
        <v>369</v>
      </c>
      <c r="G210" s="10" t="s">
        <v>1318</v>
      </c>
      <c r="H210" s="12">
        <v>2</v>
      </c>
      <c r="I210" s="9"/>
      <c r="J210" s="10">
        <v>62</v>
      </c>
      <c r="K210" s="13">
        <v>197836</v>
      </c>
      <c r="L210" s="13">
        <f t="shared" si="3"/>
        <v>167642044</v>
      </c>
      <c r="M210" s="14"/>
      <c r="N210" s="15"/>
      <c r="O210" s="26"/>
    </row>
    <row r="211" spans="1:15" ht="98.25" customHeight="1" x14ac:dyDescent="0.3">
      <c r="A211" s="8">
        <v>211</v>
      </c>
      <c r="B211" s="9" t="s">
        <v>1319</v>
      </c>
      <c r="C211" s="10" t="s">
        <v>1320</v>
      </c>
      <c r="D211" s="10" t="s">
        <v>1321</v>
      </c>
      <c r="E211" s="11" t="s">
        <v>1322</v>
      </c>
      <c r="F211" s="10" t="s">
        <v>98</v>
      </c>
      <c r="G211" s="10" t="s">
        <v>1323</v>
      </c>
      <c r="H211" s="12">
        <v>2</v>
      </c>
      <c r="I211" s="9"/>
      <c r="J211" s="10">
        <v>74</v>
      </c>
      <c r="K211" s="13">
        <v>438000</v>
      </c>
      <c r="L211" s="13">
        <f t="shared" si="3"/>
        <v>168080044</v>
      </c>
      <c r="M211" s="14"/>
      <c r="N211" s="15"/>
      <c r="O211" s="31" t="s">
        <v>1324</v>
      </c>
    </row>
    <row r="212" spans="1:15" ht="98.25" customHeight="1" x14ac:dyDescent="0.3">
      <c r="A212" s="17">
        <v>212</v>
      </c>
      <c r="B212" s="9" t="s">
        <v>1325</v>
      </c>
      <c r="C212" s="10" t="s">
        <v>1326</v>
      </c>
      <c r="D212" s="10" t="s">
        <v>1327</v>
      </c>
      <c r="E212" s="11" t="s">
        <v>1328</v>
      </c>
      <c r="F212" s="10" t="s">
        <v>369</v>
      </c>
      <c r="G212" s="10" t="s">
        <v>1329</v>
      </c>
      <c r="H212" s="12">
        <v>2</v>
      </c>
      <c r="I212" s="9"/>
      <c r="J212" s="10">
        <v>64</v>
      </c>
      <c r="K212" s="13">
        <v>830326</v>
      </c>
      <c r="L212" s="13">
        <f t="shared" si="3"/>
        <v>168910370</v>
      </c>
      <c r="M212" s="14"/>
      <c r="N212" s="15"/>
      <c r="O212" s="16" t="s">
        <v>1330</v>
      </c>
    </row>
    <row r="213" spans="1:15" ht="98.25" customHeight="1" x14ac:dyDescent="0.3">
      <c r="A213" s="8">
        <v>213</v>
      </c>
      <c r="B213" s="9" t="s">
        <v>1331</v>
      </c>
      <c r="C213" s="10" t="s">
        <v>1332</v>
      </c>
      <c r="D213" s="10" t="s">
        <v>1333</v>
      </c>
      <c r="E213" s="11" t="s">
        <v>1334</v>
      </c>
      <c r="F213" s="10" t="s">
        <v>98</v>
      </c>
      <c r="G213" s="10" t="s">
        <v>1335</v>
      </c>
      <c r="H213" s="12">
        <v>2</v>
      </c>
      <c r="I213" s="9"/>
      <c r="J213" s="10">
        <v>64</v>
      </c>
      <c r="K213" s="13">
        <v>349383</v>
      </c>
      <c r="L213" s="13">
        <f t="shared" si="3"/>
        <v>169259753</v>
      </c>
      <c r="M213" s="14"/>
      <c r="N213" s="15"/>
      <c r="O213" s="16"/>
    </row>
    <row r="214" spans="1:15" ht="98.25" customHeight="1" x14ac:dyDescent="0.3">
      <c r="A214" s="17">
        <v>214</v>
      </c>
      <c r="B214" s="9" t="s">
        <v>1336</v>
      </c>
      <c r="C214" s="10" t="s">
        <v>1337</v>
      </c>
      <c r="D214" s="10" t="s">
        <v>1338</v>
      </c>
      <c r="E214" s="11" t="s">
        <v>1339</v>
      </c>
      <c r="F214" s="10" t="s">
        <v>98</v>
      </c>
      <c r="G214" s="10" t="s">
        <v>779</v>
      </c>
      <c r="H214" s="12">
        <v>2</v>
      </c>
      <c r="I214" s="9"/>
      <c r="J214" s="10">
        <v>62</v>
      </c>
      <c r="K214" s="13">
        <v>462351</v>
      </c>
      <c r="L214" s="13">
        <f t="shared" si="3"/>
        <v>169722104</v>
      </c>
      <c r="M214" s="14"/>
      <c r="N214" s="15"/>
      <c r="O214" s="26"/>
    </row>
    <row r="215" spans="1:15" ht="98.25" customHeight="1" x14ac:dyDescent="0.3">
      <c r="A215" s="8">
        <v>215</v>
      </c>
      <c r="B215" s="9" t="s">
        <v>1340</v>
      </c>
      <c r="C215" s="10" t="s">
        <v>1341</v>
      </c>
      <c r="D215" s="10" t="s">
        <v>1342</v>
      </c>
      <c r="E215" s="11" t="s">
        <v>1343</v>
      </c>
      <c r="F215" s="10" t="s">
        <v>1344</v>
      </c>
      <c r="G215" s="10" t="s">
        <v>1345</v>
      </c>
      <c r="H215" s="12">
        <v>2</v>
      </c>
      <c r="I215" s="9"/>
      <c r="J215" s="10">
        <v>56</v>
      </c>
      <c r="K215" s="13">
        <v>537700</v>
      </c>
      <c r="L215" s="13">
        <f t="shared" si="3"/>
        <v>170259804</v>
      </c>
      <c r="M215" s="14"/>
      <c r="N215" s="15"/>
      <c r="O215" s="16" t="s">
        <v>1346</v>
      </c>
    </row>
    <row r="216" spans="1:15" ht="98.25" customHeight="1" x14ac:dyDescent="0.3">
      <c r="A216" s="17">
        <v>216</v>
      </c>
      <c r="B216" s="9" t="s">
        <v>1347</v>
      </c>
      <c r="C216" s="10" t="s">
        <v>1348</v>
      </c>
      <c r="D216" s="10" t="s">
        <v>1349</v>
      </c>
      <c r="E216" s="11" t="s">
        <v>1350</v>
      </c>
      <c r="F216" s="10" t="s">
        <v>98</v>
      </c>
      <c r="G216" s="10" t="s">
        <v>1351</v>
      </c>
      <c r="H216" s="12">
        <v>2</v>
      </c>
      <c r="I216" s="9"/>
      <c r="J216" s="10">
        <v>55</v>
      </c>
      <c r="K216" s="13">
        <v>610000</v>
      </c>
      <c r="L216" s="13">
        <f t="shared" si="3"/>
        <v>170869804</v>
      </c>
      <c r="M216" s="14"/>
      <c r="N216" s="15"/>
      <c r="O216" s="26"/>
    </row>
    <row r="217" spans="1:15" ht="98.25" customHeight="1" x14ac:dyDescent="0.3">
      <c r="A217" s="8">
        <v>217</v>
      </c>
      <c r="B217" s="9" t="s">
        <v>1352</v>
      </c>
      <c r="C217" s="10" t="s">
        <v>1353</v>
      </c>
      <c r="D217" s="10" t="s">
        <v>1354</v>
      </c>
      <c r="E217" s="11" t="s">
        <v>1355</v>
      </c>
      <c r="F217" s="10" t="s">
        <v>1356</v>
      </c>
      <c r="G217" s="10" t="s">
        <v>1357</v>
      </c>
      <c r="H217" s="12">
        <v>2</v>
      </c>
      <c r="I217" s="9"/>
      <c r="J217" s="10">
        <v>45</v>
      </c>
      <c r="K217" s="13">
        <v>2187669</v>
      </c>
      <c r="L217" s="13">
        <f t="shared" si="3"/>
        <v>173057473</v>
      </c>
      <c r="M217" s="30" t="s">
        <v>602</v>
      </c>
      <c r="N217" s="31" t="s">
        <v>1358</v>
      </c>
      <c r="O217" s="26" t="s">
        <v>1359</v>
      </c>
    </row>
    <row r="218" spans="1:15" ht="98.25" customHeight="1" x14ac:dyDescent="0.3">
      <c r="A218" s="17">
        <v>218</v>
      </c>
      <c r="B218" s="9" t="s">
        <v>1360</v>
      </c>
      <c r="C218" s="10" t="s">
        <v>1361</v>
      </c>
      <c r="D218" s="10" t="s">
        <v>1362</v>
      </c>
      <c r="E218" s="11" t="s">
        <v>1363</v>
      </c>
      <c r="F218" s="10" t="s">
        <v>369</v>
      </c>
      <c r="G218" s="10" t="s">
        <v>1364</v>
      </c>
      <c r="H218" s="12">
        <v>2</v>
      </c>
      <c r="I218" s="9"/>
      <c r="J218" s="10">
        <v>51</v>
      </c>
      <c r="K218" s="13">
        <v>196627</v>
      </c>
      <c r="L218" s="13">
        <f t="shared" si="3"/>
        <v>173254100</v>
      </c>
      <c r="M218" s="14"/>
      <c r="N218" s="15"/>
      <c r="O218" s="26"/>
    </row>
    <row r="219" spans="1:15" ht="98.25" customHeight="1" x14ac:dyDescent="0.3">
      <c r="A219" s="8">
        <v>219</v>
      </c>
      <c r="B219" s="9" t="s">
        <v>1365</v>
      </c>
      <c r="C219" s="10" t="s">
        <v>1366</v>
      </c>
      <c r="D219" s="10" t="s">
        <v>1367</v>
      </c>
      <c r="E219" s="11" t="s">
        <v>1368</v>
      </c>
      <c r="F219" s="10" t="s">
        <v>793</v>
      </c>
      <c r="G219" s="10" t="s">
        <v>794</v>
      </c>
      <c r="H219" s="12">
        <v>2</v>
      </c>
      <c r="I219" s="9"/>
      <c r="J219" s="10">
        <v>50</v>
      </c>
      <c r="K219" s="13">
        <v>80000</v>
      </c>
      <c r="L219" s="13">
        <f t="shared" si="3"/>
        <v>173334100</v>
      </c>
      <c r="M219" s="30" t="s">
        <v>193</v>
      </c>
      <c r="N219" s="15"/>
      <c r="O219" s="41" t="s">
        <v>207</v>
      </c>
    </row>
    <row r="220" spans="1:15" ht="98.25" customHeight="1" x14ac:dyDescent="0.3">
      <c r="A220" s="17">
        <v>220</v>
      </c>
      <c r="B220" s="9" t="s">
        <v>1369</v>
      </c>
      <c r="C220" s="10" t="s">
        <v>1370</v>
      </c>
      <c r="D220" s="10" t="s">
        <v>1371</v>
      </c>
      <c r="E220" s="11" t="s">
        <v>1372</v>
      </c>
      <c r="F220" s="10" t="s">
        <v>369</v>
      </c>
      <c r="G220" s="10" t="s">
        <v>1373</v>
      </c>
      <c r="H220" s="12">
        <v>2</v>
      </c>
      <c r="I220" s="9"/>
      <c r="J220" s="10">
        <v>40</v>
      </c>
      <c r="K220" s="13">
        <v>152373</v>
      </c>
      <c r="L220" s="13">
        <f t="shared" si="3"/>
        <v>173486473</v>
      </c>
      <c r="M220" s="14"/>
      <c r="N220" s="15"/>
      <c r="O220" s="16"/>
    </row>
    <row r="221" spans="1:15" ht="98.25" customHeight="1" x14ac:dyDescent="0.3">
      <c r="A221" s="8">
        <v>221</v>
      </c>
      <c r="B221" s="9" t="s">
        <v>1374</v>
      </c>
      <c r="C221" s="10" t="s">
        <v>1375</v>
      </c>
      <c r="D221" s="10" t="s">
        <v>1376</v>
      </c>
      <c r="E221" s="11" t="s">
        <v>1377</v>
      </c>
      <c r="F221" s="10" t="s">
        <v>98</v>
      </c>
      <c r="G221" s="10" t="s">
        <v>1378</v>
      </c>
      <c r="H221" s="12">
        <v>2</v>
      </c>
      <c r="I221" s="9"/>
      <c r="J221" s="10">
        <v>60</v>
      </c>
      <c r="K221" s="13">
        <v>399562</v>
      </c>
      <c r="L221" s="13">
        <f t="shared" si="3"/>
        <v>173886035</v>
      </c>
      <c r="M221" s="14"/>
      <c r="N221" s="15"/>
      <c r="O221" s="26"/>
    </row>
    <row r="222" spans="1:15" ht="103.5" customHeight="1" x14ac:dyDescent="0.3">
      <c r="A222" s="17">
        <v>222</v>
      </c>
      <c r="B222" s="9" t="s">
        <v>1379</v>
      </c>
      <c r="C222" s="10" t="s">
        <v>1380</v>
      </c>
      <c r="D222" s="10" t="s">
        <v>1381</v>
      </c>
      <c r="E222" s="11" t="s">
        <v>1382</v>
      </c>
      <c r="F222" s="10" t="s">
        <v>98</v>
      </c>
      <c r="G222" s="10" t="s">
        <v>1383</v>
      </c>
      <c r="H222" s="12">
        <v>2</v>
      </c>
      <c r="I222" s="9"/>
      <c r="J222" s="10">
        <v>53</v>
      </c>
      <c r="K222" s="13">
        <v>250000</v>
      </c>
      <c r="L222" s="13">
        <f t="shared" si="3"/>
        <v>174136035</v>
      </c>
      <c r="M222" s="14"/>
      <c r="N222" s="15"/>
      <c r="O222" s="26"/>
    </row>
    <row r="223" spans="1:15" ht="98.25" customHeight="1" x14ac:dyDescent="0.3">
      <c r="A223" s="8">
        <v>223</v>
      </c>
      <c r="B223" s="9" t="s">
        <v>1384</v>
      </c>
      <c r="C223" s="10" t="s">
        <v>1385</v>
      </c>
      <c r="D223" s="10" t="s">
        <v>1386</v>
      </c>
      <c r="E223" s="11" t="s">
        <v>1387</v>
      </c>
      <c r="F223" s="10" t="s">
        <v>98</v>
      </c>
      <c r="G223" s="10" t="s">
        <v>1388</v>
      </c>
      <c r="H223" s="12">
        <v>2</v>
      </c>
      <c r="I223" s="9"/>
      <c r="J223" s="10">
        <v>51</v>
      </c>
      <c r="K223" s="13">
        <v>395136</v>
      </c>
      <c r="L223" s="13">
        <f t="shared" si="3"/>
        <v>174531171</v>
      </c>
      <c r="M223" s="14"/>
      <c r="N223" s="15"/>
      <c r="O223" s="26"/>
    </row>
    <row r="224" spans="1:15" ht="98.25" customHeight="1" x14ac:dyDescent="0.3">
      <c r="A224" s="17">
        <v>224</v>
      </c>
      <c r="B224" s="9" t="s">
        <v>1389</v>
      </c>
      <c r="C224" s="10" t="s">
        <v>1390</v>
      </c>
      <c r="D224" s="10" t="s">
        <v>1391</v>
      </c>
      <c r="E224" s="11" t="s">
        <v>1392</v>
      </c>
      <c r="F224" s="10" t="s">
        <v>98</v>
      </c>
      <c r="G224" s="10" t="s">
        <v>1073</v>
      </c>
      <c r="H224" s="12">
        <v>2</v>
      </c>
      <c r="I224" s="9"/>
      <c r="J224" s="10">
        <v>66</v>
      </c>
      <c r="K224" s="13">
        <v>271000</v>
      </c>
      <c r="L224" s="13">
        <f t="shared" si="3"/>
        <v>174802171</v>
      </c>
      <c r="M224" s="14"/>
      <c r="N224" s="15"/>
      <c r="O224" s="16" t="s">
        <v>1393</v>
      </c>
    </row>
    <row r="225" spans="1:15" ht="98.25" customHeight="1" x14ac:dyDescent="0.3">
      <c r="A225" s="8">
        <v>225</v>
      </c>
      <c r="B225" s="9" t="s">
        <v>1394</v>
      </c>
      <c r="C225" s="10" t="s">
        <v>1395</v>
      </c>
      <c r="D225" s="10" t="s">
        <v>1396</v>
      </c>
      <c r="E225" s="11" t="s">
        <v>1397</v>
      </c>
      <c r="F225" s="10" t="s">
        <v>98</v>
      </c>
      <c r="G225" s="10" t="s">
        <v>1398</v>
      </c>
      <c r="H225" s="12">
        <v>2</v>
      </c>
      <c r="I225" s="9"/>
      <c r="J225" s="10">
        <v>66</v>
      </c>
      <c r="K225" s="13">
        <v>344000</v>
      </c>
      <c r="L225" s="13">
        <f t="shared" si="3"/>
        <v>175146171</v>
      </c>
      <c r="M225" s="14"/>
      <c r="N225" s="15"/>
      <c r="O225" s="16" t="s">
        <v>1399</v>
      </c>
    </row>
    <row r="226" spans="1:15" ht="98.25" customHeight="1" x14ac:dyDescent="0.3">
      <c r="A226" s="17">
        <v>226</v>
      </c>
      <c r="B226" s="9" t="s">
        <v>1400</v>
      </c>
      <c r="C226" s="10" t="s">
        <v>1401</v>
      </c>
      <c r="D226" s="10" t="s">
        <v>1402</v>
      </c>
      <c r="E226" s="11" t="s">
        <v>1403</v>
      </c>
      <c r="F226" s="10" t="s">
        <v>98</v>
      </c>
      <c r="G226" s="10" t="s">
        <v>1404</v>
      </c>
      <c r="H226" s="12">
        <v>2</v>
      </c>
      <c r="I226" s="9"/>
      <c r="J226" s="10">
        <v>65</v>
      </c>
      <c r="K226" s="13">
        <v>331079</v>
      </c>
      <c r="L226" s="13">
        <f t="shared" si="3"/>
        <v>175477250</v>
      </c>
      <c r="M226" s="14"/>
      <c r="N226" s="15"/>
      <c r="O226" s="26" t="s">
        <v>207</v>
      </c>
    </row>
    <row r="227" spans="1:15" ht="98.25" customHeight="1" x14ac:dyDescent="0.3">
      <c r="A227" s="8">
        <v>227</v>
      </c>
      <c r="B227" s="9" t="s">
        <v>1405</v>
      </c>
      <c r="C227" s="10" t="s">
        <v>1406</v>
      </c>
      <c r="D227" s="10" t="s">
        <v>1407</v>
      </c>
      <c r="E227" s="11" t="s">
        <v>1408</v>
      </c>
      <c r="F227" s="10" t="s">
        <v>98</v>
      </c>
      <c r="G227" s="10" t="s">
        <v>1409</v>
      </c>
      <c r="H227" s="12">
        <v>2</v>
      </c>
      <c r="I227" s="9"/>
      <c r="J227" s="10">
        <v>63</v>
      </c>
      <c r="K227" s="13">
        <v>383744</v>
      </c>
      <c r="L227" s="13">
        <f t="shared" si="3"/>
        <v>175860994</v>
      </c>
      <c r="M227" s="14"/>
      <c r="N227" s="15"/>
      <c r="O227" s="26"/>
    </row>
    <row r="228" spans="1:15" ht="98.25" customHeight="1" x14ac:dyDescent="0.3">
      <c r="A228" s="17">
        <v>228</v>
      </c>
      <c r="B228" s="9" t="s">
        <v>1410</v>
      </c>
      <c r="C228" s="10" t="s">
        <v>1411</v>
      </c>
      <c r="D228" s="10" t="s">
        <v>1412</v>
      </c>
      <c r="E228" s="11" t="s">
        <v>1413</v>
      </c>
      <c r="F228" s="10" t="s">
        <v>98</v>
      </c>
      <c r="G228" s="10" t="s">
        <v>1414</v>
      </c>
      <c r="H228" s="12">
        <v>2</v>
      </c>
      <c r="I228" s="9"/>
      <c r="J228" s="10">
        <v>63</v>
      </c>
      <c r="K228" s="13">
        <v>1963155</v>
      </c>
      <c r="L228" s="13">
        <f t="shared" si="3"/>
        <v>177824149</v>
      </c>
      <c r="M228" s="14"/>
      <c r="N228" s="15"/>
      <c r="O228" s="27" t="s">
        <v>1415</v>
      </c>
    </row>
    <row r="229" spans="1:15" ht="98.25" customHeight="1" x14ac:dyDescent="0.3">
      <c r="A229" s="8">
        <v>229</v>
      </c>
      <c r="B229" s="9" t="s">
        <v>1416</v>
      </c>
      <c r="C229" s="10" t="s">
        <v>1417</v>
      </c>
      <c r="D229" s="10" t="s">
        <v>1418</v>
      </c>
      <c r="E229" s="11" t="s">
        <v>1419</v>
      </c>
      <c r="F229" s="10" t="s">
        <v>1420</v>
      </c>
      <c r="G229" s="10" t="s">
        <v>1421</v>
      </c>
      <c r="H229" s="12">
        <v>2</v>
      </c>
      <c r="I229" s="9"/>
      <c r="J229" s="10">
        <v>55</v>
      </c>
      <c r="K229" s="13">
        <v>620420</v>
      </c>
      <c r="L229" s="13">
        <f t="shared" si="3"/>
        <v>178444569</v>
      </c>
      <c r="M229" s="14"/>
      <c r="N229" s="35" t="s">
        <v>207</v>
      </c>
      <c r="O229" s="27" t="s">
        <v>1422</v>
      </c>
    </row>
    <row r="230" spans="1:15" ht="98.25" customHeight="1" x14ac:dyDescent="0.3">
      <c r="A230" s="17">
        <v>230</v>
      </c>
      <c r="B230" s="9" t="s">
        <v>1423</v>
      </c>
      <c r="C230" s="10" t="s">
        <v>1424</v>
      </c>
      <c r="D230" s="10" t="s">
        <v>1425</v>
      </c>
      <c r="E230" s="11" t="s">
        <v>1426</v>
      </c>
      <c r="F230" s="10" t="s">
        <v>98</v>
      </c>
      <c r="G230" s="10" t="s">
        <v>1427</v>
      </c>
      <c r="H230" s="12">
        <v>2</v>
      </c>
      <c r="I230" s="9"/>
      <c r="J230" s="10">
        <v>51</v>
      </c>
      <c r="K230" s="13">
        <v>298000</v>
      </c>
      <c r="L230" s="13">
        <f t="shared" si="3"/>
        <v>178742569</v>
      </c>
      <c r="M230" s="14"/>
      <c r="N230" s="15"/>
      <c r="O230" s="26" t="s">
        <v>1428</v>
      </c>
    </row>
    <row r="231" spans="1:15" ht="205.5" customHeight="1" x14ac:dyDescent="0.3">
      <c r="A231" s="8">
        <v>231</v>
      </c>
      <c r="B231" s="9" t="s">
        <v>1429</v>
      </c>
      <c r="C231" s="10" t="s">
        <v>1430</v>
      </c>
      <c r="D231" s="10" t="s">
        <v>1431</v>
      </c>
      <c r="E231" s="11" t="s">
        <v>1432</v>
      </c>
      <c r="F231" s="10" t="s">
        <v>98</v>
      </c>
      <c r="G231" s="10" t="s">
        <v>1433</v>
      </c>
      <c r="H231" s="12">
        <v>2</v>
      </c>
      <c r="I231" s="9"/>
      <c r="J231" s="10">
        <v>50</v>
      </c>
      <c r="K231" s="13">
        <v>277577</v>
      </c>
      <c r="L231" s="13">
        <f t="shared" si="3"/>
        <v>179020146</v>
      </c>
      <c r="M231" s="14"/>
      <c r="N231" s="15"/>
      <c r="O231" s="26"/>
    </row>
    <row r="232" spans="1:15" ht="98.25" customHeight="1" x14ac:dyDescent="0.3">
      <c r="A232" s="17">
        <v>232</v>
      </c>
      <c r="B232" s="9" t="s">
        <v>1434</v>
      </c>
      <c r="C232" s="10" t="s">
        <v>1435</v>
      </c>
      <c r="D232" s="10" t="s">
        <v>1436</v>
      </c>
      <c r="E232" s="11" t="s">
        <v>1437</v>
      </c>
      <c r="F232" s="10" t="s">
        <v>1438</v>
      </c>
      <c r="G232" s="10" t="s">
        <v>1439</v>
      </c>
      <c r="H232" s="12">
        <v>2</v>
      </c>
      <c r="I232" s="9"/>
      <c r="J232" s="10">
        <v>76</v>
      </c>
      <c r="K232" s="13">
        <v>196518</v>
      </c>
      <c r="L232" s="13">
        <f t="shared" si="3"/>
        <v>179216664</v>
      </c>
      <c r="M232" s="14"/>
      <c r="N232" s="15"/>
      <c r="O232" s="16"/>
    </row>
    <row r="233" spans="1:15" ht="98.25" customHeight="1" x14ac:dyDescent="0.3">
      <c r="A233" s="8">
        <v>233</v>
      </c>
      <c r="B233" s="9" t="s">
        <v>1440</v>
      </c>
      <c r="C233" s="10" t="s">
        <v>1441</v>
      </c>
      <c r="D233" s="10" t="s">
        <v>1442</v>
      </c>
      <c r="E233" s="11" t="s">
        <v>1443</v>
      </c>
      <c r="F233" s="10" t="s">
        <v>1444</v>
      </c>
      <c r="G233" s="10" t="s">
        <v>1445</v>
      </c>
      <c r="H233" s="12">
        <v>2</v>
      </c>
      <c r="I233" s="9"/>
      <c r="J233" s="10">
        <v>67</v>
      </c>
      <c r="K233" s="13">
        <v>195000</v>
      </c>
      <c r="L233" s="13">
        <f t="shared" si="3"/>
        <v>179411664</v>
      </c>
      <c r="M233" s="14"/>
      <c r="N233" s="15"/>
      <c r="O233" s="26" t="s">
        <v>1446</v>
      </c>
    </row>
    <row r="234" spans="1:15" ht="171" customHeight="1" x14ac:dyDescent="0.3">
      <c r="A234" s="17">
        <v>234</v>
      </c>
      <c r="B234" s="9" t="s">
        <v>1447</v>
      </c>
      <c r="C234" s="10" t="s">
        <v>1448</v>
      </c>
      <c r="D234" s="10" t="s">
        <v>1449</v>
      </c>
      <c r="E234" s="11" t="s">
        <v>1450</v>
      </c>
      <c r="F234" s="10" t="s">
        <v>98</v>
      </c>
      <c r="G234" s="10" t="s">
        <v>1383</v>
      </c>
      <c r="H234" s="12">
        <v>2</v>
      </c>
      <c r="I234" s="9"/>
      <c r="J234" s="10">
        <v>66</v>
      </c>
      <c r="K234" s="13">
        <v>200000</v>
      </c>
      <c r="L234" s="13">
        <f t="shared" si="3"/>
        <v>179611664</v>
      </c>
      <c r="M234" s="14"/>
      <c r="N234" s="15"/>
      <c r="O234" s="31" t="s">
        <v>1451</v>
      </c>
    </row>
    <row r="235" spans="1:15" ht="98.25" customHeight="1" x14ac:dyDescent="0.3">
      <c r="A235" s="8">
        <v>235</v>
      </c>
      <c r="B235" s="9" t="s">
        <v>1452</v>
      </c>
      <c r="C235" s="10" t="s">
        <v>1453</v>
      </c>
      <c r="D235" s="10" t="s">
        <v>1454</v>
      </c>
      <c r="E235" s="11" t="s">
        <v>1455</v>
      </c>
      <c r="F235" s="10" t="s">
        <v>98</v>
      </c>
      <c r="G235" s="10" t="s">
        <v>1456</v>
      </c>
      <c r="H235" s="12">
        <v>2</v>
      </c>
      <c r="I235" s="9"/>
      <c r="J235" s="10">
        <v>63</v>
      </c>
      <c r="K235" s="13">
        <v>199000</v>
      </c>
      <c r="L235" s="13">
        <f t="shared" si="3"/>
        <v>179810664</v>
      </c>
      <c r="M235" s="14"/>
      <c r="N235" s="15"/>
      <c r="O235" s="16"/>
    </row>
    <row r="236" spans="1:15" ht="98.25" customHeight="1" x14ac:dyDescent="0.3">
      <c r="A236" s="17">
        <v>236</v>
      </c>
      <c r="B236" s="9" t="s">
        <v>1457</v>
      </c>
      <c r="C236" s="10" t="s">
        <v>1458</v>
      </c>
      <c r="D236" s="10" t="s">
        <v>1459</v>
      </c>
      <c r="E236" s="11" t="s">
        <v>1460</v>
      </c>
      <c r="F236" s="10" t="s">
        <v>1461</v>
      </c>
      <c r="G236" s="10" t="s">
        <v>1462</v>
      </c>
      <c r="H236" s="12">
        <v>2</v>
      </c>
      <c r="I236" s="9"/>
      <c r="J236" s="10">
        <v>54</v>
      </c>
      <c r="K236" s="13">
        <v>197000</v>
      </c>
      <c r="L236" s="13">
        <f t="shared" si="3"/>
        <v>180007664</v>
      </c>
      <c r="M236" s="14"/>
      <c r="N236" s="15"/>
      <c r="O236" s="26" t="s">
        <v>1463</v>
      </c>
    </row>
    <row r="237" spans="1:15" ht="98.25" customHeight="1" x14ac:dyDescent="0.3">
      <c r="A237" s="8">
        <v>237</v>
      </c>
      <c r="B237" s="9" t="s">
        <v>1464</v>
      </c>
      <c r="C237" s="10" t="s">
        <v>1465</v>
      </c>
      <c r="D237" s="10" t="s">
        <v>1466</v>
      </c>
      <c r="E237" s="11" t="s">
        <v>1467</v>
      </c>
      <c r="F237" s="10" t="s">
        <v>98</v>
      </c>
      <c r="G237" s="10" t="s">
        <v>1468</v>
      </c>
      <c r="H237" s="12">
        <v>2</v>
      </c>
      <c r="I237" s="9"/>
      <c r="J237" s="10">
        <v>40</v>
      </c>
      <c r="K237" s="13">
        <v>199971</v>
      </c>
      <c r="L237" s="13">
        <f t="shared" si="3"/>
        <v>180207635</v>
      </c>
      <c r="M237" s="14"/>
      <c r="N237" s="15"/>
      <c r="O237" s="26"/>
    </row>
    <row r="238" spans="1:15" ht="98.25" customHeight="1" x14ac:dyDescent="0.3">
      <c r="A238" s="17">
        <v>238</v>
      </c>
      <c r="B238" s="9" t="s">
        <v>1469</v>
      </c>
      <c r="C238" s="10" t="s">
        <v>1470</v>
      </c>
      <c r="D238" s="10" t="s">
        <v>1471</v>
      </c>
      <c r="E238" s="11" t="s">
        <v>1472</v>
      </c>
      <c r="F238" s="10" t="s">
        <v>1473</v>
      </c>
      <c r="G238" s="10" t="s">
        <v>1474</v>
      </c>
      <c r="H238" s="12">
        <v>2</v>
      </c>
      <c r="I238" s="9"/>
      <c r="J238" s="10">
        <v>65</v>
      </c>
      <c r="K238" s="13">
        <v>1500000</v>
      </c>
      <c r="L238" s="13">
        <f t="shared" si="3"/>
        <v>181707635</v>
      </c>
      <c r="M238" s="14"/>
      <c r="N238" s="35"/>
      <c r="O238" s="16" t="s">
        <v>1475</v>
      </c>
    </row>
    <row r="239" spans="1:15" ht="98.25" customHeight="1" x14ac:dyDescent="0.3">
      <c r="A239" s="8">
        <v>239</v>
      </c>
      <c r="B239" s="9" t="s">
        <v>1476</v>
      </c>
      <c r="C239" s="10" t="s">
        <v>1477</v>
      </c>
      <c r="D239" s="10" t="s">
        <v>1478</v>
      </c>
      <c r="E239" s="11" t="s">
        <v>1479</v>
      </c>
      <c r="F239" s="10" t="s">
        <v>1480</v>
      </c>
      <c r="G239" s="10" t="s">
        <v>1481</v>
      </c>
      <c r="H239" s="12">
        <v>1</v>
      </c>
      <c r="I239" s="9"/>
      <c r="J239" s="10">
        <v>75</v>
      </c>
      <c r="K239" s="13">
        <v>2934624</v>
      </c>
      <c r="L239" s="13">
        <f t="shared" si="3"/>
        <v>184642259</v>
      </c>
      <c r="M239" s="14"/>
      <c r="N239" s="15"/>
      <c r="O239" s="26"/>
    </row>
    <row r="240" spans="1:15" ht="98.25" customHeight="1" x14ac:dyDescent="0.3">
      <c r="A240" s="17">
        <v>240</v>
      </c>
      <c r="B240" s="9" t="s">
        <v>1482</v>
      </c>
      <c r="C240" s="10" t="s">
        <v>1483</v>
      </c>
      <c r="D240" s="10" t="s">
        <v>1484</v>
      </c>
      <c r="E240" s="11" t="s">
        <v>1485</v>
      </c>
      <c r="F240" s="10" t="s">
        <v>1486</v>
      </c>
      <c r="G240" s="10" t="s">
        <v>1487</v>
      </c>
      <c r="H240" s="12">
        <v>1</v>
      </c>
      <c r="I240" s="9"/>
      <c r="J240" s="10">
        <v>67</v>
      </c>
      <c r="K240" s="13">
        <v>602310</v>
      </c>
      <c r="L240" s="13">
        <f t="shared" si="3"/>
        <v>185244569</v>
      </c>
      <c r="M240" s="14"/>
      <c r="N240" s="15"/>
      <c r="O240" s="16" t="s">
        <v>1488</v>
      </c>
    </row>
    <row r="241" spans="1:15" ht="98.25" customHeight="1" x14ac:dyDescent="0.3">
      <c r="A241" s="8">
        <v>241</v>
      </c>
      <c r="B241" s="9" t="s">
        <v>1489</v>
      </c>
      <c r="C241" s="10" t="s">
        <v>1490</v>
      </c>
      <c r="D241" s="10" t="s">
        <v>1491</v>
      </c>
      <c r="E241" s="11" t="s">
        <v>1492</v>
      </c>
      <c r="F241" s="10" t="s">
        <v>1493</v>
      </c>
      <c r="G241" s="10" t="s">
        <v>1494</v>
      </c>
      <c r="H241" s="12">
        <v>1</v>
      </c>
      <c r="I241" s="9"/>
      <c r="J241" s="10">
        <v>55</v>
      </c>
      <c r="K241" s="13">
        <v>480000</v>
      </c>
      <c r="L241" s="13">
        <f t="shared" si="3"/>
        <v>185724569</v>
      </c>
      <c r="M241" s="14"/>
      <c r="N241" s="15"/>
      <c r="O241" s="26"/>
    </row>
    <row r="242" spans="1:15" ht="98.25" customHeight="1" x14ac:dyDescent="0.3">
      <c r="A242" s="17">
        <v>242</v>
      </c>
      <c r="B242" s="9" t="s">
        <v>1495</v>
      </c>
      <c r="C242" s="10" t="s">
        <v>1496</v>
      </c>
      <c r="D242" s="10" t="s">
        <v>1497</v>
      </c>
      <c r="E242" s="11" t="s">
        <v>1498</v>
      </c>
      <c r="F242" s="10" t="s">
        <v>98</v>
      </c>
      <c r="G242" s="10" t="s">
        <v>1499</v>
      </c>
      <c r="H242" s="12">
        <v>1</v>
      </c>
      <c r="I242" s="9"/>
      <c r="J242" s="10">
        <v>55</v>
      </c>
      <c r="K242" s="13">
        <v>597973</v>
      </c>
      <c r="L242" s="13">
        <f t="shared" si="3"/>
        <v>186322542</v>
      </c>
      <c r="M242" s="14"/>
      <c r="N242" s="15"/>
      <c r="O242" s="26" t="s">
        <v>1500</v>
      </c>
    </row>
    <row r="243" spans="1:15" ht="98.25" customHeight="1" x14ac:dyDescent="0.3">
      <c r="A243" s="8">
        <v>243</v>
      </c>
      <c r="B243" s="9" t="s">
        <v>1501</v>
      </c>
      <c r="C243" s="10" t="s">
        <v>1502</v>
      </c>
      <c r="D243" s="10" t="s">
        <v>1503</v>
      </c>
      <c r="E243" s="11" t="s">
        <v>1504</v>
      </c>
      <c r="F243" s="10" t="s">
        <v>98</v>
      </c>
      <c r="G243" s="10" t="s">
        <v>1505</v>
      </c>
      <c r="H243" s="12">
        <v>1</v>
      </c>
      <c r="I243" s="9"/>
      <c r="J243" s="10">
        <v>48</v>
      </c>
      <c r="K243" s="13">
        <v>319133</v>
      </c>
      <c r="L243" s="13">
        <f t="shared" si="3"/>
        <v>186641675</v>
      </c>
      <c r="M243" s="14"/>
      <c r="N243" s="15"/>
      <c r="O243" s="16"/>
    </row>
    <row r="244" spans="1:15" ht="98.25" customHeight="1" x14ac:dyDescent="0.3">
      <c r="A244" s="17">
        <v>244</v>
      </c>
      <c r="B244" s="9" t="s">
        <v>1506</v>
      </c>
      <c r="C244" s="10" t="s">
        <v>1507</v>
      </c>
      <c r="D244" s="10" t="s">
        <v>1508</v>
      </c>
      <c r="E244" s="11" t="s">
        <v>1509</v>
      </c>
      <c r="F244" s="10" t="s">
        <v>369</v>
      </c>
      <c r="G244" s="10" t="s">
        <v>1364</v>
      </c>
      <c r="H244" s="12">
        <v>1</v>
      </c>
      <c r="I244" s="9"/>
      <c r="J244" s="10">
        <v>38</v>
      </c>
      <c r="K244" s="13">
        <v>381558</v>
      </c>
      <c r="L244" s="13">
        <f t="shared" si="3"/>
        <v>187023233</v>
      </c>
      <c r="M244" s="30" t="s">
        <v>997</v>
      </c>
      <c r="N244" s="15"/>
      <c r="O244" s="26"/>
    </row>
    <row r="245" spans="1:15" ht="98.25" customHeight="1" x14ac:dyDescent="0.3">
      <c r="A245" s="8">
        <v>245</v>
      </c>
      <c r="B245" s="9" t="s">
        <v>1510</v>
      </c>
      <c r="C245" s="10" t="s">
        <v>1511</v>
      </c>
      <c r="D245" s="10" t="s">
        <v>1512</v>
      </c>
      <c r="E245" s="11" t="s">
        <v>1513</v>
      </c>
      <c r="F245" s="10" t="s">
        <v>98</v>
      </c>
      <c r="G245" s="10" t="s">
        <v>1514</v>
      </c>
      <c r="H245" s="12">
        <v>1</v>
      </c>
      <c r="I245" s="28"/>
      <c r="J245" s="10">
        <v>36</v>
      </c>
      <c r="K245" s="13">
        <v>300000</v>
      </c>
      <c r="L245" s="13">
        <f t="shared" si="3"/>
        <v>187323233</v>
      </c>
      <c r="M245" s="30" t="s">
        <v>997</v>
      </c>
      <c r="N245" s="15"/>
      <c r="O245" s="26"/>
    </row>
    <row r="246" spans="1:15" ht="98.25" customHeight="1" x14ac:dyDescent="0.3">
      <c r="A246" s="17">
        <v>246</v>
      </c>
      <c r="B246" s="9" t="s">
        <v>1515</v>
      </c>
      <c r="C246" s="10" t="s">
        <v>1516</v>
      </c>
      <c r="D246" s="10" t="s">
        <v>1517</v>
      </c>
      <c r="E246" s="11" t="s">
        <v>1518</v>
      </c>
      <c r="F246" s="10" t="s">
        <v>426</v>
      </c>
      <c r="G246" s="10" t="s">
        <v>427</v>
      </c>
      <c r="H246" s="12">
        <v>1</v>
      </c>
      <c r="I246" s="9"/>
      <c r="J246" s="10">
        <v>41</v>
      </c>
      <c r="K246" s="13">
        <v>198643</v>
      </c>
      <c r="L246" s="13">
        <f t="shared" si="3"/>
        <v>187521876</v>
      </c>
      <c r="M246" s="14"/>
      <c r="N246" s="15"/>
      <c r="O246" s="26"/>
    </row>
    <row r="247" spans="1:15" ht="98.25" customHeight="1" x14ac:dyDescent="0.3">
      <c r="A247" s="8">
        <v>247</v>
      </c>
      <c r="B247" s="9" t="s">
        <v>1519</v>
      </c>
      <c r="C247" s="10" t="s">
        <v>1520</v>
      </c>
      <c r="D247" s="10" t="s">
        <v>1521</v>
      </c>
      <c r="E247" s="11" t="s">
        <v>1522</v>
      </c>
      <c r="F247" s="10" t="s">
        <v>98</v>
      </c>
      <c r="G247" s="10" t="s">
        <v>1156</v>
      </c>
      <c r="H247" s="12">
        <v>1</v>
      </c>
      <c r="I247" s="9"/>
      <c r="J247" s="10">
        <v>71</v>
      </c>
      <c r="K247" s="13">
        <v>448630</v>
      </c>
      <c r="L247" s="13">
        <f t="shared" si="3"/>
        <v>187970506</v>
      </c>
      <c r="M247" s="14"/>
      <c r="N247" s="15"/>
      <c r="O247" s="26"/>
    </row>
    <row r="248" spans="1:15" ht="98.25" customHeight="1" x14ac:dyDescent="0.3">
      <c r="A248" s="17">
        <v>248</v>
      </c>
      <c r="B248" s="9" t="s">
        <v>1523</v>
      </c>
      <c r="C248" s="10" t="s">
        <v>1524</v>
      </c>
      <c r="D248" s="10" t="s">
        <v>1525</v>
      </c>
      <c r="E248" s="11" t="s">
        <v>1526</v>
      </c>
      <c r="F248" s="10" t="s">
        <v>98</v>
      </c>
      <c r="G248" s="10" t="s">
        <v>1527</v>
      </c>
      <c r="H248" s="12">
        <v>1</v>
      </c>
      <c r="I248" s="9"/>
      <c r="J248" s="10">
        <v>67</v>
      </c>
      <c r="K248" s="13">
        <v>476000</v>
      </c>
      <c r="L248" s="13">
        <f t="shared" si="3"/>
        <v>188446506</v>
      </c>
      <c r="M248" s="14"/>
      <c r="N248" s="15"/>
      <c r="O248" s="26"/>
    </row>
    <row r="249" spans="1:15" ht="98.25" customHeight="1" x14ac:dyDescent="0.3">
      <c r="A249" s="8">
        <v>249</v>
      </c>
      <c r="B249" s="9" t="s">
        <v>1528</v>
      </c>
      <c r="C249" s="10" t="s">
        <v>1529</v>
      </c>
      <c r="D249" s="10" t="s">
        <v>1530</v>
      </c>
      <c r="E249" s="11" t="s">
        <v>1531</v>
      </c>
      <c r="F249" s="10" t="s">
        <v>98</v>
      </c>
      <c r="G249" s="10" t="s">
        <v>1532</v>
      </c>
      <c r="H249" s="12">
        <v>1</v>
      </c>
      <c r="I249" s="9"/>
      <c r="J249" s="10">
        <v>65</v>
      </c>
      <c r="K249" s="13">
        <v>351446</v>
      </c>
      <c r="L249" s="13">
        <f t="shared" si="3"/>
        <v>188797952</v>
      </c>
      <c r="M249" s="14"/>
      <c r="N249" s="15"/>
      <c r="O249" s="16" t="s">
        <v>1533</v>
      </c>
    </row>
    <row r="250" spans="1:15" ht="98.25" customHeight="1" x14ac:dyDescent="0.3">
      <c r="A250" s="17">
        <v>250</v>
      </c>
      <c r="B250" s="9" t="s">
        <v>1534</v>
      </c>
      <c r="C250" s="10" t="s">
        <v>1535</v>
      </c>
      <c r="D250" s="10" t="s">
        <v>1536</v>
      </c>
      <c r="E250" s="11" t="s">
        <v>1537</v>
      </c>
      <c r="F250" s="10" t="s">
        <v>98</v>
      </c>
      <c r="G250" s="10" t="s">
        <v>1538</v>
      </c>
      <c r="H250" s="12">
        <v>1</v>
      </c>
      <c r="I250" s="9"/>
      <c r="J250" s="10">
        <v>64</v>
      </c>
      <c r="K250" s="13">
        <v>275785</v>
      </c>
      <c r="L250" s="13">
        <f t="shared" si="3"/>
        <v>189073737</v>
      </c>
      <c r="M250" s="14"/>
      <c r="N250" s="15"/>
      <c r="O250" s="26"/>
    </row>
    <row r="251" spans="1:15" ht="143.25" customHeight="1" x14ac:dyDescent="0.3">
      <c r="A251" s="8">
        <v>251</v>
      </c>
      <c r="B251" s="9" t="s">
        <v>1539</v>
      </c>
      <c r="C251" s="10" t="s">
        <v>1540</v>
      </c>
      <c r="D251" s="10" t="s">
        <v>1541</v>
      </c>
      <c r="E251" s="11" t="s">
        <v>1542</v>
      </c>
      <c r="F251" s="10" t="s">
        <v>98</v>
      </c>
      <c r="G251" s="10" t="s">
        <v>1543</v>
      </c>
      <c r="H251" s="12">
        <v>1</v>
      </c>
      <c r="I251" s="9"/>
      <c r="J251" s="10">
        <v>54</v>
      </c>
      <c r="K251" s="13">
        <v>529632</v>
      </c>
      <c r="L251" s="13">
        <f t="shared" si="3"/>
        <v>189603369</v>
      </c>
      <c r="M251" s="14"/>
      <c r="N251" s="15"/>
      <c r="O251" s="16" t="s">
        <v>1544</v>
      </c>
    </row>
    <row r="252" spans="1:15" ht="98.25" customHeight="1" x14ac:dyDescent="0.3">
      <c r="A252" s="17">
        <v>252</v>
      </c>
      <c r="B252" s="9" t="s">
        <v>1545</v>
      </c>
      <c r="C252" s="10" t="s">
        <v>1546</v>
      </c>
      <c r="D252" s="10" t="s">
        <v>1547</v>
      </c>
      <c r="E252" s="11" t="s">
        <v>1548</v>
      </c>
      <c r="F252" s="10" t="s">
        <v>98</v>
      </c>
      <c r="G252" s="10" t="s">
        <v>1549</v>
      </c>
      <c r="H252" s="12">
        <v>1</v>
      </c>
      <c r="I252" s="9"/>
      <c r="J252" s="10">
        <v>51</v>
      </c>
      <c r="K252" s="13">
        <v>286192</v>
      </c>
      <c r="L252" s="13">
        <f t="shared" si="3"/>
        <v>189889561</v>
      </c>
      <c r="M252" s="14"/>
      <c r="N252" s="15"/>
      <c r="O252" s="26"/>
    </row>
    <row r="253" spans="1:15" ht="98.25" customHeight="1" x14ac:dyDescent="0.3">
      <c r="A253" s="8">
        <v>253</v>
      </c>
      <c r="B253" s="9" t="s">
        <v>1550</v>
      </c>
      <c r="C253" s="10" t="s">
        <v>1551</v>
      </c>
      <c r="D253" s="10" t="s">
        <v>1552</v>
      </c>
      <c r="E253" s="11" t="s">
        <v>1553</v>
      </c>
      <c r="F253" s="10" t="s">
        <v>98</v>
      </c>
      <c r="G253" s="10" t="s">
        <v>1554</v>
      </c>
      <c r="H253" s="12">
        <v>1</v>
      </c>
      <c r="I253" s="9"/>
      <c r="J253" s="10">
        <v>50</v>
      </c>
      <c r="K253" s="13">
        <v>191000</v>
      </c>
      <c r="L253" s="13">
        <f t="shared" si="3"/>
        <v>190080561</v>
      </c>
      <c r="M253" s="14"/>
      <c r="N253" s="15"/>
      <c r="O253" s="26"/>
    </row>
    <row r="254" spans="1:15" ht="98.25" customHeight="1" x14ac:dyDescent="0.3">
      <c r="A254" s="17">
        <v>254</v>
      </c>
      <c r="B254" s="9" t="s">
        <v>1555</v>
      </c>
      <c r="C254" s="10" t="s">
        <v>1556</v>
      </c>
      <c r="D254" s="10" t="s">
        <v>1557</v>
      </c>
      <c r="E254" s="11" t="s">
        <v>1558</v>
      </c>
      <c r="F254" s="10" t="s">
        <v>1559</v>
      </c>
      <c r="G254" s="10" t="s">
        <v>1560</v>
      </c>
      <c r="H254" s="12">
        <v>1</v>
      </c>
      <c r="I254" s="9"/>
      <c r="J254" s="10">
        <v>43</v>
      </c>
      <c r="K254" s="13">
        <v>138800</v>
      </c>
      <c r="L254" s="13">
        <f t="shared" si="3"/>
        <v>190219361</v>
      </c>
      <c r="M254" s="14"/>
      <c r="N254" s="15"/>
      <c r="O254" s="26"/>
    </row>
    <row r="255" spans="1:15" ht="98.25" customHeight="1" x14ac:dyDescent="0.3">
      <c r="A255" s="8">
        <v>255</v>
      </c>
      <c r="B255" s="9" t="s">
        <v>1561</v>
      </c>
      <c r="C255" s="10" t="s">
        <v>1562</v>
      </c>
      <c r="D255" s="10" t="s">
        <v>1563</v>
      </c>
      <c r="E255" s="11" t="s">
        <v>1564</v>
      </c>
      <c r="F255" s="10" t="s">
        <v>473</v>
      </c>
      <c r="G255" s="10" t="s">
        <v>1565</v>
      </c>
      <c r="H255" s="12">
        <v>1</v>
      </c>
      <c r="I255" s="9"/>
      <c r="J255" s="10">
        <v>45</v>
      </c>
      <c r="K255" s="13">
        <v>199860</v>
      </c>
      <c r="L255" s="13">
        <f t="shared" si="3"/>
        <v>190419221</v>
      </c>
      <c r="M255" s="14"/>
      <c r="N255" s="35"/>
      <c r="O255" s="27" t="s">
        <v>1566</v>
      </c>
    </row>
    <row r="256" spans="1:15" ht="98.25" customHeight="1" x14ac:dyDescent="0.3">
      <c r="A256" s="17">
        <v>256</v>
      </c>
      <c r="B256" s="9" t="s">
        <v>1567</v>
      </c>
      <c r="C256" s="10" t="s">
        <v>1568</v>
      </c>
      <c r="D256" s="10" t="s">
        <v>1569</v>
      </c>
      <c r="E256" s="11" t="s">
        <v>1570</v>
      </c>
      <c r="F256" s="10" t="s">
        <v>1571</v>
      </c>
      <c r="G256" s="10" t="s">
        <v>1572</v>
      </c>
      <c r="H256" s="12">
        <v>1</v>
      </c>
      <c r="I256" s="9"/>
      <c r="J256" s="10">
        <v>35</v>
      </c>
      <c r="K256" s="13">
        <v>200000</v>
      </c>
      <c r="L256" s="13">
        <f t="shared" si="3"/>
        <v>190619221</v>
      </c>
      <c r="M256" s="30" t="s">
        <v>1573</v>
      </c>
      <c r="N256" s="31" t="s">
        <v>1574</v>
      </c>
      <c r="O256" s="26" t="s">
        <v>1575</v>
      </c>
    </row>
    <row r="257" spans="1:15" ht="98.25" customHeight="1" x14ac:dyDescent="0.3">
      <c r="A257" s="8">
        <v>257</v>
      </c>
      <c r="B257" s="9" t="s">
        <v>1576</v>
      </c>
      <c r="C257" s="10" t="s">
        <v>1577</v>
      </c>
      <c r="D257" s="10" t="s">
        <v>1578</v>
      </c>
      <c r="E257" s="11" t="s">
        <v>1579</v>
      </c>
      <c r="F257" s="10" t="s">
        <v>1580</v>
      </c>
      <c r="G257" s="10" t="s">
        <v>1581</v>
      </c>
      <c r="H257" s="12">
        <v>1</v>
      </c>
      <c r="I257" s="9"/>
      <c r="J257" s="10">
        <v>20</v>
      </c>
      <c r="K257" s="13">
        <v>62943</v>
      </c>
      <c r="L257" s="13">
        <f t="shared" si="3"/>
        <v>190682164</v>
      </c>
      <c r="M257" s="14" t="s">
        <v>1582</v>
      </c>
      <c r="N257" s="35" t="s">
        <v>1574</v>
      </c>
      <c r="O257" s="16" t="s">
        <v>1583</v>
      </c>
    </row>
    <row r="258" spans="1:15" ht="98.25" customHeight="1" x14ac:dyDescent="0.3">
      <c r="A258" s="17">
        <v>258</v>
      </c>
      <c r="B258" s="9" t="s">
        <v>1584</v>
      </c>
      <c r="C258" s="10" t="s">
        <v>1585</v>
      </c>
      <c r="D258" s="10" t="s">
        <v>1586</v>
      </c>
      <c r="E258" s="11" t="s">
        <v>1587</v>
      </c>
      <c r="F258" s="10" t="s">
        <v>98</v>
      </c>
      <c r="G258" s="10" t="s">
        <v>1588</v>
      </c>
      <c r="H258" s="12">
        <v>1</v>
      </c>
      <c r="I258" s="9"/>
      <c r="J258" s="10">
        <v>19</v>
      </c>
      <c r="K258" s="13">
        <v>191100</v>
      </c>
      <c r="L258" s="13">
        <f t="shared" si="3"/>
        <v>190873264</v>
      </c>
      <c r="M258" s="14" t="s">
        <v>1582</v>
      </c>
      <c r="N258" s="31" t="s">
        <v>1574</v>
      </c>
      <c r="O258" s="26" t="s">
        <v>1589</v>
      </c>
    </row>
    <row r="259" spans="1:15" ht="98.25" customHeight="1" x14ac:dyDescent="0.3">
      <c r="A259" s="8">
        <v>259</v>
      </c>
      <c r="B259" s="9" t="s">
        <v>1590</v>
      </c>
      <c r="C259" s="10" t="s">
        <v>1591</v>
      </c>
      <c r="D259" s="10" t="s">
        <v>1592</v>
      </c>
      <c r="E259" s="11" t="s">
        <v>1593</v>
      </c>
      <c r="F259" s="10" t="s">
        <v>369</v>
      </c>
      <c r="G259" s="10" t="s">
        <v>1594</v>
      </c>
      <c r="H259" s="12">
        <v>1</v>
      </c>
      <c r="I259" s="9"/>
      <c r="J259" s="10">
        <v>64</v>
      </c>
      <c r="K259" s="13">
        <v>161838</v>
      </c>
      <c r="L259" s="13">
        <f t="shared" si="3"/>
        <v>191035102</v>
      </c>
      <c r="M259" s="30" t="s">
        <v>1595</v>
      </c>
      <c r="N259" s="15"/>
      <c r="O259" s="26"/>
    </row>
    <row r="260" spans="1:15" ht="98.25" customHeight="1" x14ac:dyDescent="0.3">
      <c r="A260" s="17">
        <v>260</v>
      </c>
      <c r="B260" s="9" t="s">
        <v>1596</v>
      </c>
      <c r="C260" s="10" t="s">
        <v>1597</v>
      </c>
      <c r="D260" s="10" t="s">
        <v>1598</v>
      </c>
      <c r="E260" s="11" t="s">
        <v>1599</v>
      </c>
      <c r="F260" s="10" t="s">
        <v>98</v>
      </c>
      <c r="G260" s="10" t="s">
        <v>1600</v>
      </c>
      <c r="H260" s="12">
        <v>1</v>
      </c>
      <c r="I260" s="9"/>
      <c r="J260" s="10">
        <v>40</v>
      </c>
      <c r="K260" s="13">
        <v>189000</v>
      </c>
      <c r="L260" s="13">
        <f t="shared" si="3"/>
        <v>191224102</v>
      </c>
      <c r="M260" s="14"/>
      <c r="N260" s="15"/>
      <c r="O260" s="26"/>
    </row>
    <row r="261" spans="1:15" ht="98.25" customHeight="1" x14ac:dyDescent="0.3">
      <c r="A261" s="8">
        <v>261</v>
      </c>
      <c r="B261" s="9" t="s">
        <v>1601</v>
      </c>
      <c r="C261" s="10" t="s">
        <v>1602</v>
      </c>
      <c r="D261" s="10" t="s">
        <v>1603</v>
      </c>
      <c r="E261" s="11" t="s">
        <v>1604</v>
      </c>
      <c r="F261" s="10" t="s">
        <v>98</v>
      </c>
      <c r="G261" s="10" t="s">
        <v>768</v>
      </c>
      <c r="H261" s="12">
        <v>1</v>
      </c>
      <c r="I261" s="9"/>
      <c r="J261" s="10">
        <v>51</v>
      </c>
      <c r="K261" s="13">
        <v>408000</v>
      </c>
      <c r="L261" s="13">
        <f t="shared" ref="L261:L291" si="4">K261+L260</f>
        <v>191632102</v>
      </c>
      <c r="M261" s="14"/>
      <c r="N261" s="15" t="s">
        <v>1605</v>
      </c>
      <c r="O261" s="26" t="s">
        <v>1606</v>
      </c>
    </row>
    <row r="262" spans="1:15" ht="98.25" customHeight="1" x14ac:dyDescent="0.3">
      <c r="A262" s="17">
        <v>262</v>
      </c>
      <c r="B262" s="9" t="s">
        <v>1607</v>
      </c>
      <c r="C262" s="10" t="s">
        <v>1608</v>
      </c>
      <c r="D262" s="10" t="s">
        <v>1609</v>
      </c>
      <c r="E262" s="11" t="s">
        <v>1610</v>
      </c>
      <c r="F262" s="10" t="s">
        <v>98</v>
      </c>
      <c r="G262" s="10" t="s">
        <v>1611</v>
      </c>
      <c r="H262" s="12">
        <v>1</v>
      </c>
      <c r="I262" s="9"/>
      <c r="J262" s="10">
        <v>40</v>
      </c>
      <c r="K262" s="13">
        <v>887005</v>
      </c>
      <c r="L262" s="13">
        <f t="shared" si="4"/>
        <v>192519107</v>
      </c>
      <c r="M262" s="14"/>
      <c r="N262" s="15"/>
      <c r="O262" s="16"/>
    </row>
    <row r="263" spans="1:15" ht="257.25" customHeight="1" x14ac:dyDescent="0.3">
      <c r="A263" s="8">
        <v>263</v>
      </c>
      <c r="B263" s="9" t="s">
        <v>1612</v>
      </c>
      <c r="C263" s="10" t="s">
        <v>1613</v>
      </c>
      <c r="D263" s="10" t="s">
        <v>1614</v>
      </c>
      <c r="E263" s="11" t="s">
        <v>1615</v>
      </c>
      <c r="F263" s="10" t="s">
        <v>98</v>
      </c>
      <c r="G263" s="10" t="s">
        <v>1383</v>
      </c>
      <c r="H263" s="12">
        <v>1</v>
      </c>
      <c r="I263" s="28"/>
      <c r="J263" s="10">
        <v>70</v>
      </c>
      <c r="K263" s="13">
        <v>200000</v>
      </c>
      <c r="L263" s="13">
        <f t="shared" si="4"/>
        <v>192719107</v>
      </c>
      <c r="M263" s="14"/>
      <c r="N263" s="15"/>
      <c r="O263" s="26"/>
    </row>
    <row r="264" spans="1:15" ht="98.25" customHeight="1" x14ac:dyDescent="0.3">
      <c r="A264" s="17">
        <v>264</v>
      </c>
      <c r="B264" s="9" t="s">
        <v>1616</v>
      </c>
      <c r="C264" s="10" t="s">
        <v>1617</v>
      </c>
      <c r="D264" s="10" t="s">
        <v>1618</v>
      </c>
      <c r="E264" s="11" t="s">
        <v>1619</v>
      </c>
      <c r="F264" s="10" t="s">
        <v>98</v>
      </c>
      <c r="G264" s="10" t="s">
        <v>1620</v>
      </c>
      <c r="H264" s="12">
        <v>1</v>
      </c>
      <c r="I264" s="9"/>
      <c r="J264" s="10">
        <v>65</v>
      </c>
      <c r="K264" s="13">
        <v>199917</v>
      </c>
      <c r="L264" s="13">
        <f t="shared" si="4"/>
        <v>192919024</v>
      </c>
      <c r="M264" s="14"/>
      <c r="N264" s="15"/>
      <c r="O264" s="26"/>
    </row>
    <row r="265" spans="1:15" ht="98.25" customHeight="1" x14ac:dyDescent="0.3">
      <c r="A265" s="8">
        <v>265</v>
      </c>
      <c r="B265" s="9" t="s">
        <v>1621</v>
      </c>
      <c r="C265" s="10" t="s">
        <v>1622</v>
      </c>
      <c r="D265" s="10" t="s">
        <v>1623</v>
      </c>
      <c r="E265" s="11" t="s">
        <v>1624</v>
      </c>
      <c r="F265" s="10" t="s">
        <v>98</v>
      </c>
      <c r="G265" s="10" t="s">
        <v>1625</v>
      </c>
      <c r="H265" s="12">
        <v>1</v>
      </c>
      <c r="I265" s="9"/>
      <c r="J265" s="10">
        <v>59</v>
      </c>
      <c r="K265" s="13">
        <v>199922</v>
      </c>
      <c r="L265" s="13">
        <f t="shared" si="4"/>
        <v>193118946</v>
      </c>
      <c r="M265" s="14"/>
      <c r="N265" s="15"/>
      <c r="O265" s="26"/>
    </row>
    <row r="266" spans="1:15" ht="98.25" customHeight="1" x14ac:dyDescent="0.3">
      <c r="A266" s="17">
        <v>266</v>
      </c>
      <c r="B266" s="9" t="s">
        <v>1626</v>
      </c>
      <c r="C266" s="10" t="s">
        <v>1627</v>
      </c>
      <c r="D266" s="10" t="s">
        <v>1628</v>
      </c>
      <c r="E266" s="11" t="s">
        <v>1629</v>
      </c>
      <c r="F266" s="10" t="s">
        <v>98</v>
      </c>
      <c r="G266" s="10" t="s">
        <v>1468</v>
      </c>
      <c r="H266" s="12">
        <v>0</v>
      </c>
      <c r="I266" s="9"/>
      <c r="J266" s="10">
        <v>41</v>
      </c>
      <c r="K266" s="13">
        <v>299982</v>
      </c>
      <c r="L266" s="13">
        <f t="shared" si="4"/>
        <v>193418928</v>
      </c>
      <c r="M266" s="30" t="s">
        <v>1630</v>
      </c>
      <c r="N266" s="15" t="s">
        <v>1151</v>
      </c>
      <c r="O266" s="16"/>
    </row>
    <row r="267" spans="1:15" ht="408.75" customHeight="1" x14ac:dyDescent="0.3">
      <c r="A267" s="8">
        <v>267</v>
      </c>
      <c r="B267" s="9" t="s">
        <v>1631</v>
      </c>
      <c r="C267" s="10" t="s">
        <v>1632</v>
      </c>
      <c r="D267" s="10" t="s">
        <v>1633</v>
      </c>
      <c r="E267" s="11" t="s">
        <v>1634</v>
      </c>
      <c r="F267" s="10" t="s">
        <v>1175</v>
      </c>
      <c r="G267" s="10" t="s">
        <v>1635</v>
      </c>
      <c r="H267" s="12">
        <v>0</v>
      </c>
      <c r="I267" s="9"/>
      <c r="J267" s="10">
        <v>20</v>
      </c>
      <c r="K267" s="13">
        <v>400000</v>
      </c>
      <c r="L267" s="13">
        <f t="shared" si="4"/>
        <v>193818928</v>
      </c>
      <c r="M267" s="30" t="s">
        <v>997</v>
      </c>
      <c r="N267" s="15"/>
      <c r="O267" s="26"/>
    </row>
    <row r="268" spans="1:15" ht="98.25" customHeight="1" x14ac:dyDescent="0.3">
      <c r="A268" s="17">
        <v>268</v>
      </c>
      <c r="B268" s="9" t="s">
        <v>1636</v>
      </c>
      <c r="C268" s="10" t="s">
        <v>1637</v>
      </c>
      <c r="D268" s="10" t="s">
        <v>1638</v>
      </c>
      <c r="E268" s="11" t="s">
        <v>1639</v>
      </c>
      <c r="F268" s="10" t="s">
        <v>98</v>
      </c>
      <c r="G268" s="10" t="s">
        <v>1640</v>
      </c>
      <c r="H268" s="12">
        <v>0</v>
      </c>
      <c r="I268" s="9"/>
      <c r="J268" s="10">
        <v>54</v>
      </c>
      <c r="K268" s="13">
        <v>194704</v>
      </c>
      <c r="L268" s="13">
        <f t="shared" si="4"/>
        <v>194013632</v>
      </c>
      <c r="M268" s="14"/>
      <c r="N268" s="15"/>
      <c r="O268" s="26" t="s">
        <v>1641</v>
      </c>
    </row>
    <row r="269" spans="1:15" ht="98.25" customHeight="1" x14ac:dyDescent="0.3">
      <c r="A269" s="8">
        <v>269</v>
      </c>
      <c r="B269" s="9" t="s">
        <v>1642</v>
      </c>
      <c r="C269" s="10" t="s">
        <v>1643</v>
      </c>
      <c r="D269" s="10" t="s">
        <v>1644</v>
      </c>
      <c r="E269" s="11" t="s">
        <v>1645</v>
      </c>
      <c r="F269" s="10" t="s">
        <v>1646</v>
      </c>
      <c r="G269" s="10" t="s">
        <v>1647</v>
      </c>
      <c r="H269" s="12">
        <v>0</v>
      </c>
      <c r="I269" s="9"/>
      <c r="J269" s="10">
        <v>30</v>
      </c>
      <c r="K269" s="13">
        <v>195000</v>
      </c>
      <c r="L269" s="13">
        <f t="shared" si="4"/>
        <v>194208632</v>
      </c>
      <c r="M269" s="14"/>
      <c r="N269" s="15"/>
      <c r="O269" s="26"/>
    </row>
    <row r="270" spans="1:15" ht="78.75" customHeight="1" x14ac:dyDescent="0.3">
      <c r="A270" s="17">
        <v>270</v>
      </c>
      <c r="B270" s="9" t="s">
        <v>1648</v>
      </c>
      <c r="C270" s="10" t="s">
        <v>1649</v>
      </c>
      <c r="D270" s="10" t="s">
        <v>1650</v>
      </c>
      <c r="E270" s="11" t="s">
        <v>1651</v>
      </c>
      <c r="F270" s="10" t="s">
        <v>98</v>
      </c>
      <c r="G270" s="10" t="s">
        <v>1652</v>
      </c>
      <c r="H270" s="12">
        <v>0</v>
      </c>
      <c r="I270" s="9"/>
      <c r="J270" s="10">
        <v>68</v>
      </c>
      <c r="K270" s="13">
        <v>452000</v>
      </c>
      <c r="L270" s="13">
        <f t="shared" si="4"/>
        <v>194660632</v>
      </c>
      <c r="M270" s="14"/>
      <c r="N270" s="15"/>
      <c r="O270" s="16" t="s">
        <v>1653</v>
      </c>
    </row>
    <row r="271" spans="1:15" ht="80.25" customHeight="1" x14ac:dyDescent="0.3">
      <c r="A271" s="8">
        <v>271</v>
      </c>
      <c r="B271" s="9" t="s">
        <v>1654</v>
      </c>
      <c r="C271" s="10" t="s">
        <v>1655</v>
      </c>
      <c r="D271" s="10" t="s">
        <v>1656</v>
      </c>
      <c r="E271" s="11" t="s">
        <v>1657</v>
      </c>
      <c r="F271" s="10" t="s">
        <v>98</v>
      </c>
      <c r="G271" s="10" t="s">
        <v>1658</v>
      </c>
      <c r="H271" s="12">
        <v>0</v>
      </c>
      <c r="I271" s="9"/>
      <c r="J271" s="10">
        <v>65</v>
      </c>
      <c r="K271" s="13">
        <v>381000</v>
      </c>
      <c r="L271" s="13">
        <f t="shared" si="4"/>
        <v>195041632</v>
      </c>
      <c r="M271" s="14"/>
      <c r="N271" s="15"/>
      <c r="O271" s="26"/>
    </row>
    <row r="272" spans="1:15" ht="177" customHeight="1" x14ac:dyDescent="0.3">
      <c r="A272" s="17">
        <v>272</v>
      </c>
      <c r="B272" s="9" t="s">
        <v>1659</v>
      </c>
      <c r="C272" s="10" t="s">
        <v>1660</v>
      </c>
      <c r="D272" s="10" t="s">
        <v>1661</v>
      </c>
      <c r="E272" s="11" t="s">
        <v>1662</v>
      </c>
      <c r="F272" s="10" t="s">
        <v>98</v>
      </c>
      <c r="G272" s="10" t="s">
        <v>1323</v>
      </c>
      <c r="H272" s="12">
        <v>0</v>
      </c>
      <c r="I272" s="9"/>
      <c r="J272" s="10">
        <v>60</v>
      </c>
      <c r="K272" s="13">
        <v>306683</v>
      </c>
      <c r="L272" s="13">
        <f t="shared" si="4"/>
        <v>195348315</v>
      </c>
      <c r="M272" s="14"/>
      <c r="N272" s="15"/>
      <c r="O272" s="16"/>
    </row>
    <row r="273" spans="1:15" ht="113.25" customHeight="1" x14ac:dyDescent="0.3">
      <c r="A273" s="8">
        <v>273</v>
      </c>
      <c r="B273" s="9" t="s">
        <v>1663</v>
      </c>
      <c r="C273" s="10" t="s">
        <v>1664</v>
      </c>
      <c r="D273" s="10" t="s">
        <v>1665</v>
      </c>
      <c r="E273" s="11" t="s">
        <v>1666</v>
      </c>
      <c r="F273" s="10" t="s">
        <v>98</v>
      </c>
      <c r="G273" s="10" t="s">
        <v>1667</v>
      </c>
      <c r="H273" s="12">
        <v>0</v>
      </c>
      <c r="I273" s="9"/>
      <c r="J273" s="10">
        <v>55</v>
      </c>
      <c r="K273" s="13">
        <v>350664</v>
      </c>
      <c r="L273" s="13">
        <f t="shared" si="4"/>
        <v>195698979</v>
      </c>
      <c r="M273" s="14"/>
      <c r="N273" s="15"/>
      <c r="O273" s="31" t="s">
        <v>1668</v>
      </c>
    </row>
    <row r="274" spans="1:15" ht="137.25" customHeight="1" x14ac:dyDescent="0.3">
      <c r="A274" s="17">
        <v>274</v>
      </c>
      <c r="B274" s="9" t="s">
        <v>1669</v>
      </c>
      <c r="C274" s="10" t="s">
        <v>1670</v>
      </c>
      <c r="D274" s="10" t="s">
        <v>1671</v>
      </c>
      <c r="E274" s="11" t="s">
        <v>1672</v>
      </c>
      <c r="F274" s="10" t="s">
        <v>1673</v>
      </c>
      <c r="G274" s="10" t="s">
        <v>1674</v>
      </c>
      <c r="H274" s="12">
        <v>0</v>
      </c>
      <c r="I274" s="9"/>
      <c r="J274" s="10">
        <v>39</v>
      </c>
      <c r="K274" s="13">
        <v>787787</v>
      </c>
      <c r="L274" s="13">
        <f t="shared" si="4"/>
        <v>196486766</v>
      </c>
      <c r="M274" s="14"/>
      <c r="N274" s="15"/>
      <c r="O274" s="27" t="s">
        <v>1675</v>
      </c>
    </row>
    <row r="275" spans="1:15" ht="137.25" customHeight="1" x14ac:dyDescent="0.3">
      <c r="A275" s="8">
        <v>275</v>
      </c>
      <c r="B275" s="9" t="s">
        <v>1676</v>
      </c>
      <c r="C275" s="10" t="s">
        <v>1677</v>
      </c>
      <c r="D275" s="10" t="s">
        <v>1678</v>
      </c>
      <c r="E275" s="11" t="s">
        <v>1679</v>
      </c>
      <c r="F275" s="10" t="s">
        <v>1680</v>
      </c>
      <c r="G275" s="10" t="s">
        <v>1681</v>
      </c>
      <c r="H275" s="12">
        <v>0</v>
      </c>
      <c r="I275" s="9" t="s">
        <v>1682</v>
      </c>
      <c r="J275" s="10">
        <v>53</v>
      </c>
      <c r="K275" s="13">
        <v>134577</v>
      </c>
      <c r="L275" s="13">
        <f t="shared" si="4"/>
        <v>196621343</v>
      </c>
      <c r="M275" s="14"/>
      <c r="N275" s="15"/>
      <c r="O275" s="16" t="s">
        <v>1683</v>
      </c>
    </row>
    <row r="276" spans="1:15" ht="137.25" customHeight="1" x14ac:dyDescent="0.3">
      <c r="A276" s="17">
        <v>276</v>
      </c>
      <c r="B276" s="9" t="s">
        <v>1684</v>
      </c>
      <c r="C276" s="10" t="s">
        <v>1685</v>
      </c>
      <c r="D276" s="10" t="s">
        <v>1686</v>
      </c>
      <c r="E276" s="11" t="s">
        <v>1687</v>
      </c>
      <c r="F276" s="10" t="s">
        <v>98</v>
      </c>
      <c r="G276" s="10" t="s">
        <v>1688</v>
      </c>
      <c r="H276" s="12">
        <v>0</v>
      </c>
      <c r="I276" s="9"/>
      <c r="J276" s="10">
        <v>56</v>
      </c>
      <c r="K276" s="13">
        <v>583000</v>
      </c>
      <c r="L276" s="13">
        <f t="shared" si="4"/>
        <v>197204343</v>
      </c>
      <c r="M276" s="14"/>
      <c r="N276" s="15"/>
      <c r="O276" s="26" t="s">
        <v>1689</v>
      </c>
    </row>
    <row r="277" spans="1:15" ht="98.25" customHeight="1" x14ac:dyDescent="0.3">
      <c r="A277" s="8">
        <v>277</v>
      </c>
      <c r="B277" s="9" t="s">
        <v>1690</v>
      </c>
      <c r="C277" s="10" t="s">
        <v>1691</v>
      </c>
      <c r="D277" s="10" t="s">
        <v>1692</v>
      </c>
      <c r="E277" s="11" t="s">
        <v>1693</v>
      </c>
      <c r="F277" s="10" t="s">
        <v>98</v>
      </c>
      <c r="G277" s="10" t="s">
        <v>1468</v>
      </c>
      <c r="H277" s="12">
        <v>0</v>
      </c>
      <c r="I277" s="9"/>
      <c r="J277" s="10">
        <v>39</v>
      </c>
      <c r="K277" s="13">
        <v>304984</v>
      </c>
      <c r="L277" s="13">
        <f t="shared" si="4"/>
        <v>197509327</v>
      </c>
      <c r="M277" s="14"/>
      <c r="N277" s="15"/>
      <c r="O277" s="26"/>
    </row>
    <row r="278" spans="1:15" ht="98.25" customHeight="1" x14ac:dyDescent="0.3">
      <c r="A278" s="17">
        <v>278</v>
      </c>
      <c r="B278" s="9" t="s">
        <v>1694</v>
      </c>
      <c r="C278" s="10" t="s">
        <v>1695</v>
      </c>
      <c r="D278" s="10" t="s">
        <v>1696</v>
      </c>
      <c r="E278" s="11" t="s">
        <v>1697</v>
      </c>
      <c r="F278" s="10" t="s">
        <v>98</v>
      </c>
      <c r="G278" s="10" t="s">
        <v>1698</v>
      </c>
      <c r="H278" s="12">
        <v>0</v>
      </c>
      <c r="I278" s="9"/>
      <c r="J278" s="10">
        <v>67</v>
      </c>
      <c r="K278" s="13">
        <v>278344</v>
      </c>
      <c r="L278" s="13">
        <f t="shared" si="4"/>
        <v>197787671</v>
      </c>
      <c r="M278" s="14"/>
      <c r="N278" s="15"/>
      <c r="O278" s="27" t="s">
        <v>1699</v>
      </c>
    </row>
    <row r="279" spans="1:15" ht="120.75" customHeight="1" x14ac:dyDescent="0.3">
      <c r="A279" s="8">
        <v>279</v>
      </c>
      <c r="B279" s="9" t="s">
        <v>1700</v>
      </c>
      <c r="C279" s="10" t="s">
        <v>1701</v>
      </c>
      <c r="D279" s="10" t="s">
        <v>1702</v>
      </c>
      <c r="E279" s="11" t="s">
        <v>1703</v>
      </c>
      <c r="F279" s="10" t="s">
        <v>98</v>
      </c>
      <c r="G279" s="10" t="s">
        <v>1704</v>
      </c>
      <c r="H279" s="12">
        <v>0</v>
      </c>
      <c r="I279" s="9"/>
      <c r="J279" s="10">
        <v>66</v>
      </c>
      <c r="K279" s="13">
        <v>325918</v>
      </c>
      <c r="L279" s="13">
        <f t="shared" si="4"/>
        <v>198113589</v>
      </c>
      <c r="M279" s="14"/>
      <c r="N279" s="15"/>
      <c r="O279" s="16" t="s">
        <v>1705</v>
      </c>
    </row>
    <row r="280" spans="1:15" ht="161.25" customHeight="1" x14ac:dyDescent="0.3">
      <c r="A280" s="17">
        <v>280</v>
      </c>
      <c r="B280" s="9" t="s">
        <v>1706</v>
      </c>
      <c r="C280" s="10" t="s">
        <v>1707</v>
      </c>
      <c r="D280" s="10" t="s">
        <v>1708</v>
      </c>
      <c r="E280" s="11" t="s">
        <v>1709</v>
      </c>
      <c r="F280" s="10" t="s">
        <v>98</v>
      </c>
      <c r="G280" s="10" t="s">
        <v>1710</v>
      </c>
      <c r="H280" s="12">
        <v>0</v>
      </c>
      <c r="I280" s="9"/>
      <c r="J280" s="10">
        <v>70</v>
      </c>
      <c r="K280" s="13">
        <v>199000</v>
      </c>
      <c r="L280" s="13">
        <f t="shared" si="4"/>
        <v>198312589</v>
      </c>
      <c r="M280" s="14"/>
      <c r="N280" s="15"/>
      <c r="O280" s="27" t="s">
        <v>1711</v>
      </c>
    </row>
    <row r="281" spans="1:15" ht="135.75" customHeight="1" x14ac:dyDescent="0.3">
      <c r="A281" s="8">
        <v>281</v>
      </c>
      <c r="B281" s="9" t="s">
        <v>1712</v>
      </c>
      <c r="C281" s="10" t="s">
        <v>1713</v>
      </c>
      <c r="D281" s="10" t="s">
        <v>1714</v>
      </c>
      <c r="E281" s="11" t="s">
        <v>1715</v>
      </c>
      <c r="F281" s="10" t="s">
        <v>1716</v>
      </c>
      <c r="G281" s="10" t="s">
        <v>1717</v>
      </c>
      <c r="H281" s="12">
        <v>0</v>
      </c>
      <c r="I281" s="9"/>
      <c r="J281" s="10">
        <v>62</v>
      </c>
      <c r="K281" s="13">
        <v>195232</v>
      </c>
      <c r="L281" s="13">
        <f t="shared" si="4"/>
        <v>198507821</v>
      </c>
      <c r="M281" s="14"/>
      <c r="N281" s="15"/>
      <c r="O281" s="27" t="s">
        <v>1718</v>
      </c>
    </row>
    <row r="282" spans="1:15" ht="98.25" customHeight="1" x14ac:dyDescent="0.3">
      <c r="A282" s="17">
        <v>282</v>
      </c>
      <c r="B282" s="9" t="s">
        <v>1719</v>
      </c>
      <c r="C282" s="10" t="s">
        <v>1720</v>
      </c>
      <c r="D282" s="10" t="s">
        <v>1721</v>
      </c>
      <c r="E282" s="11" t="s">
        <v>1722</v>
      </c>
      <c r="F282" s="10" t="s">
        <v>98</v>
      </c>
      <c r="G282" s="10" t="s">
        <v>1723</v>
      </c>
      <c r="H282" s="12">
        <v>0</v>
      </c>
      <c r="I282" s="9"/>
      <c r="J282" s="10">
        <v>57</v>
      </c>
      <c r="K282" s="13">
        <v>195000</v>
      </c>
      <c r="L282" s="13">
        <f t="shared" si="4"/>
        <v>198702821</v>
      </c>
      <c r="M282" s="14"/>
      <c r="N282" s="15"/>
      <c r="O282" s="26"/>
    </row>
    <row r="283" spans="1:15" ht="98.25" customHeight="1" x14ac:dyDescent="0.3">
      <c r="A283" s="8">
        <v>283</v>
      </c>
      <c r="B283" s="9" t="s">
        <v>1724</v>
      </c>
      <c r="C283" s="10" t="s">
        <v>1725</v>
      </c>
      <c r="D283" s="10" t="s">
        <v>1726</v>
      </c>
      <c r="E283" s="11" t="s">
        <v>1727</v>
      </c>
      <c r="F283" s="10" t="s">
        <v>26</v>
      </c>
      <c r="G283" s="10" t="s">
        <v>1728</v>
      </c>
      <c r="H283" s="42" t="s">
        <v>1729</v>
      </c>
      <c r="I283" s="42" t="s">
        <v>1729</v>
      </c>
      <c r="J283" s="42" t="s">
        <v>1729</v>
      </c>
      <c r="K283" s="13">
        <v>135000</v>
      </c>
      <c r="L283" s="13">
        <f t="shared" si="4"/>
        <v>198837821</v>
      </c>
      <c r="M283" s="14"/>
      <c r="N283" s="15"/>
      <c r="O283" s="26"/>
    </row>
    <row r="284" spans="1:15" ht="98.25" customHeight="1" x14ac:dyDescent="0.3">
      <c r="A284" s="17">
        <v>284</v>
      </c>
      <c r="B284" s="43" t="s">
        <v>1730</v>
      </c>
      <c r="C284" s="44" t="s">
        <v>1731</v>
      </c>
      <c r="D284" s="44" t="s">
        <v>1732</v>
      </c>
      <c r="E284" s="45" t="s">
        <v>1733</v>
      </c>
      <c r="F284" s="44" t="s">
        <v>369</v>
      </c>
      <c r="G284" s="44" t="s">
        <v>1024</v>
      </c>
      <c r="H284" s="46" t="s">
        <v>1729</v>
      </c>
      <c r="I284" s="46" t="s">
        <v>1729</v>
      </c>
      <c r="J284" s="46" t="s">
        <v>1729</v>
      </c>
      <c r="K284" s="47">
        <v>799991</v>
      </c>
      <c r="L284" s="13">
        <f t="shared" si="4"/>
        <v>199637812</v>
      </c>
      <c r="M284" s="48" t="s">
        <v>1734</v>
      </c>
      <c r="N284" s="45"/>
      <c r="O284" s="49" t="s">
        <v>1735</v>
      </c>
    </row>
    <row r="285" spans="1:15" ht="98.25" customHeight="1" x14ac:dyDescent="0.3">
      <c r="A285" s="8">
        <v>285</v>
      </c>
      <c r="B285" s="43" t="s">
        <v>1736</v>
      </c>
      <c r="C285" s="44" t="s">
        <v>1737</v>
      </c>
      <c r="D285" s="44" t="s">
        <v>1738</v>
      </c>
      <c r="E285" s="45" t="s">
        <v>1739</v>
      </c>
      <c r="F285" s="44" t="s">
        <v>369</v>
      </c>
      <c r="G285" s="44" t="s">
        <v>1740</v>
      </c>
      <c r="H285" s="46" t="s">
        <v>1729</v>
      </c>
      <c r="I285" s="46" t="s">
        <v>1729</v>
      </c>
      <c r="J285" s="46" t="s">
        <v>1729</v>
      </c>
      <c r="K285" s="47">
        <v>495463</v>
      </c>
      <c r="L285" s="13">
        <f t="shared" si="4"/>
        <v>200133275</v>
      </c>
      <c r="M285" s="48" t="s">
        <v>1741</v>
      </c>
      <c r="N285" s="45"/>
      <c r="O285" s="50"/>
    </row>
    <row r="286" spans="1:15" ht="98.25" customHeight="1" x14ac:dyDescent="0.3">
      <c r="A286" s="17">
        <v>286</v>
      </c>
      <c r="B286" s="43" t="s">
        <v>1742</v>
      </c>
      <c r="C286" s="44" t="s">
        <v>1743</v>
      </c>
      <c r="D286" s="44" t="s">
        <v>1744</v>
      </c>
      <c r="E286" s="45" t="s">
        <v>1745</v>
      </c>
      <c r="F286" s="44" t="s">
        <v>26</v>
      </c>
      <c r="G286" s="44" t="s">
        <v>27</v>
      </c>
      <c r="H286" s="46" t="s">
        <v>1729</v>
      </c>
      <c r="I286" s="46" t="s">
        <v>1729</v>
      </c>
      <c r="J286" s="46" t="s">
        <v>1729</v>
      </c>
      <c r="K286" s="47">
        <v>664593</v>
      </c>
      <c r="L286" s="13">
        <f t="shared" si="4"/>
        <v>200797868</v>
      </c>
      <c r="M286" s="51"/>
      <c r="N286" s="45"/>
      <c r="O286" s="49" t="s">
        <v>1746</v>
      </c>
    </row>
    <row r="287" spans="1:15" ht="98.25" customHeight="1" x14ac:dyDescent="0.3">
      <c r="A287" s="8">
        <v>287</v>
      </c>
      <c r="B287" s="43" t="s">
        <v>1747</v>
      </c>
      <c r="C287" s="44" t="s">
        <v>1748</v>
      </c>
      <c r="D287" s="44" t="s">
        <v>1749</v>
      </c>
      <c r="E287" s="45" t="s">
        <v>1750</v>
      </c>
      <c r="F287" s="44" t="s">
        <v>98</v>
      </c>
      <c r="G287" s="44" t="s">
        <v>1751</v>
      </c>
      <c r="H287" s="46" t="s">
        <v>1729</v>
      </c>
      <c r="I287" s="46" t="s">
        <v>1729</v>
      </c>
      <c r="J287" s="46" t="s">
        <v>1729</v>
      </c>
      <c r="K287" s="47">
        <v>657159</v>
      </c>
      <c r="L287" s="13">
        <f t="shared" si="4"/>
        <v>201455027</v>
      </c>
      <c r="M287" s="51"/>
      <c r="N287" s="45"/>
      <c r="O287" s="49" t="s">
        <v>1752</v>
      </c>
    </row>
    <row r="288" spans="1:15" ht="98.25" customHeight="1" x14ac:dyDescent="0.3">
      <c r="A288" s="17">
        <v>288</v>
      </c>
      <c r="B288" s="43" t="s">
        <v>1753</v>
      </c>
      <c r="C288" s="44" t="s">
        <v>1754</v>
      </c>
      <c r="D288" s="44" t="s">
        <v>1755</v>
      </c>
      <c r="E288" s="45" t="s">
        <v>1756</v>
      </c>
      <c r="F288" s="44" t="s">
        <v>1757</v>
      </c>
      <c r="G288" s="44" t="s">
        <v>1758</v>
      </c>
      <c r="H288" s="46" t="s">
        <v>1729</v>
      </c>
      <c r="I288" s="46" t="s">
        <v>1729</v>
      </c>
      <c r="J288" s="46" t="s">
        <v>1729</v>
      </c>
      <c r="K288" s="47">
        <v>350000</v>
      </c>
      <c r="L288" s="13">
        <f t="shared" si="4"/>
        <v>201805027</v>
      </c>
      <c r="M288" s="48" t="s">
        <v>1759</v>
      </c>
      <c r="N288" s="45"/>
      <c r="O288" s="49" t="s">
        <v>1760</v>
      </c>
    </row>
    <row r="289" spans="1:15" ht="98.25" customHeight="1" x14ac:dyDescent="0.3">
      <c r="A289" s="8">
        <v>289</v>
      </c>
      <c r="B289" s="44" t="s">
        <v>1761</v>
      </c>
      <c r="C289" s="44" t="s">
        <v>1762</v>
      </c>
      <c r="D289" s="44" t="s">
        <v>1763</v>
      </c>
      <c r="E289" s="45" t="s">
        <v>1764</v>
      </c>
      <c r="F289" s="44" t="s">
        <v>98</v>
      </c>
      <c r="G289" s="44" t="s">
        <v>750</v>
      </c>
      <c r="H289" s="46" t="s">
        <v>1729</v>
      </c>
      <c r="I289" s="46" t="s">
        <v>1729</v>
      </c>
      <c r="J289" s="46" t="s">
        <v>1729</v>
      </c>
      <c r="K289" s="47">
        <v>368000</v>
      </c>
      <c r="L289" s="13">
        <f t="shared" si="4"/>
        <v>202173027</v>
      </c>
      <c r="M289" s="51"/>
      <c r="N289" s="45"/>
      <c r="O289" s="49" t="s">
        <v>1765</v>
      </c>
    </row>
    <row r="290" spans="1:15" ht="98.25" customHeight="1" x14ac:dyDescent="0.3">
      <c r="A290" s="17">
        <v>290</v>
      </c>
      <c r="B290" s="43" t="s">
        <v>1766</v>
      </c>
      <c r="C290" s="44" t="s">
        <v>1767</v>
      </c>
      <c r="D290" s="44" t="s">
        <v>1768</v>
      </c>
      <c r="E290" s="45" t="s">
        <v>1769</v>
      </c>
      <c r="F290" s="44" t="s">
        <v>26</v>
      </c>
      <c r="G290" s="44" t="s">
        <v>142</v>
      </c>
      <c r="H290" s="46" t="s">
        <v>1729</v>
      </c>
      <c r="I290" s="46" t="s">
        <v>1729</v>
      </c>
      <c r="J290" s="46" t="s">
        <v>1729</v>
      </c>
      <c r="K290" s="47">
        <v>180000</v>
      </c>
      <c r="L290" s="13">
        <f t="shared" si="4"/>
        <v>202353027</v>
      </c>
      <c r="M290" s="51"/>
      <c r="N290" s="52"/>
      <c r="O290" s="49" t="s">
        <v>1300</v>
      </c>
    </row>
    <row r="291" spans="1:15" ht="98.25" customHeight="1" x14ac:dyDescent="0.3">
      <c r="A291" s="8">
        <v>291</v>
      </c>
      <c r="B291" s="43" t="s">
        <v>1770</v>
      </c>
      <c r="C291" s="44" t="s">
        <v>1771</v>
      </c>
      <c r="D291" s="44" t="s">
        <v>1772</v>
      </c>
      <c r="E291" s="45" t="s">
        <v>1773</v>
      </c>
      <c r="F291" s="44" t="s">
        <v>84</v>
      </c>
      <c r="G291" s="44" t="s">
        <v>1774</v>
      </c>
      <c r="H291" s="46" t="s">
        <v>1729</v>
      </c>
      <c r="I291" s="46" t="s">
        <v>1729</v>
      </c>
      <c r="J291" s="46" t="s">
        <v>1729</v>
      </c>
      <c r="K291" s="47">
        <v>1024915</v>
      </c>
      <c r="L291" s="13">
        <f t="shared" si="4"/>
        <v>203377942</v>
      </c>
      <c r="M291" s="51"/>
      <c r="N291" s="45"/>
      <c r="O291" s="50" t="s">
        <v>1775</v>
      </c>
    </row>
    <row r="292" spans="1:15" ht="55.5" customHeight="1" x14ac:dyDescent="0.3">
      <c r="K292" s="58">
        <f>SUM(K2:K291)</f>
        <v>203377942</v>
      </c>
      <c r="L292" s="13"/>
    </row>
  </sheetData>
  <pageMargins left="0.25" right="0.25" top="0.75" bottom="0.75" header="0.3" footer="0.3"/>
  <pageSetup paperSize="5" scale="45" fitToHeight="0" orientation="landscape" r:id="rId1"/>
  <headerFooter>
    <oddHeader>&amp;C&amp;"-,Bold"&amp;20OVERALL HI LOW MEMBER EVALUTION FOR SELECTING PRESENTATIONS</oddHeader>
    <oddFooter>&amp;LSource: LCCMR Staff&amp;C&amp;P of &amp;N&amp;R&amp;T &amp;D</oddFooter>
  </headerFooter>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sqref>N292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Member Ranking Hi-Low (2)</vt:lpstr>
      <vt:lpstr>'Member Ranking Hi-Low (2)'!Print_Area</vt:lpstr>
      <vt:lpstr>'Member Ranking Hi-Low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Varien</dc:creator>
  <cp:lastModifiedBy>Michael Varien</cp:lastModifiedBy>
  <cp:lastPrinted>2019-06-05T17:29:55Z</cp:lastPrinted>
  <dcterms:created xsi:type="dcterms:W3CDTF">2019-06-05T17:29:51Z</dcterms:created>
  <dcterms:modified xsi:type="dcterms:W3CDTF">2019-06-05T17:32:17Z</dcterms:modified>
</cp:coreProperties>
</file>